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40" windowHeight="7095" firstSheet="1" activeTab="1"/>
  </bookViews>
  <sheets>
    <sheet name="总成绩" sheetId="10" state="hidden" r:id="rId1"/>
    <sheet name="拟录用人员名单" sheetId="11" r:id="rId2"/>
    <sheet name="园区客服专员" sheetId="2" state="hidden" r:id="rId3"/>
    <sheet name="经济发展专员" sheetId="3" state="hidden" r:id="rId4"/>
    <sheet name="项目服务专员" sheetId="4" state="hidden" r:id="rId5"/>
    <sheet name="宣传推荐专员" sheetId="5" state="hidden" r:id="rId6"/>
    <sheet name="法律服务专员" sheetId="6" state="hidden" r:id="rId7"/>
    <sheet name="企业服务专员" sheetId="7" state="hidden" r:id="rId8"/>
  </sheets>
  <definedNames>
    <definedName name="_xlnm._FilterDatabase" localSheetId="0" hidden="1">总成绩!$A$3:$J$45</definedName>
    <definedName name="_xlnm._FilterDatabase" localSheetId="1" hidden="1">拟录用人员名单!$B$2:$J$19</definedName>
    <definedName name="_xlnm.Print_Area" localSheetId="0">总成绩!$A$1:$J$31</definedName>
    <definedName name="_xlnm.Print_Titles" localSheetId="0">总成绩!$1:$3</definedName>
    <definedName name="_xlnm.Print_Area" localSheetId="1">拟录用人员名单!$B$1:$J$15</definedName>
    <definedName name="_xlnm.Print_Titles" localSheetId="1">拟录用人员名单!$1:$2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<sst xmlns="http://schemas.openxmlformats.org/spreadsheetml/2006/main" count="381" uniqueCount="241">
  <si>
    <r>
      <rPr>
        <b/>
        <sz val="16"/>
        <color theme="1"/>
        <rFont val="Times New Roman"/>
        <charset val="134"/>
      </rPr>
      <t>2026</t>
    </r>
    <r>
      <rPr>
        <b/>
        <sz val="16"/>
        <color theme="1"/>
        <rFont val="方正仿宋_GB2312"/>
        <charset val="134"/>
      </rPr>
      <t>年市属国有企业联合招聘总成绩排名及进入体检、背景考察环节的名单</t>
    </r>
  </si>
  <si>
    <t>应聘岗位</t>
  </si>
  <si>
    <r>
      <rPr>
        <b/>
        <sz val="11"/>
        <color theme="1"/>
        <rFont val="方正仿宋_GB2312"/>
        <charset val="134"/>
      </rPr>
      <t>招聘人数</t>
    </r>
  </si>
  <si>
    <r>
      <rPr>
        <b/>
        <sz val="11"/>
        <color theme="1"/>
        <rFont val="宋体"/>
        <charset val="134"/>
      </rPr>
      <t>姓名</t>
    </r>
  </si>
  <si>
    <r>
      <rPr>
        <b/>
        <sz val="11"/>
        <color theme="1"/>
        <rFont val="方正仿宋_GB2312"/>
        <charset val="134"/>
      </rPr>
      <t>身份证号</t>
    </r>
  </si>
  <si>
    <r>
      <rPr>
        <b/>
        <sz val="11"/>
        <color theme="1"/>
        <rFont val="方正仿宋_GB2312"/>
        <charset val="134"/>
      </rPr>
      <t>笔试准考证号</t>
    </r>
  </si>
  <si>
    <r>
      <rPr>
        <b/>
        <sz val="12"/>
        <color theme="1"/>
        <rFont val="方正仿宋_GB2312"/>
        <charset val="134"/>
      </rPr>
      <t xml:space="preserve">  </t>
    </r>
    <r>
      <rPr>
        <b/>
        <sz val="11"/>
        <color theme="1"/>
        <rFont val="方正仿宋_GB2312"/>
        <charset val="134"/>
      </rPr>
      <t>笔试成绩</t>
    </r>
    <r>
      <rPr>
        <b/>
        <sz val="11"/>
        <color theme="1"/>
        <rFont val="Times New Roman"/>
        <charset val="134"/>
      </rPr>
      <t xml:space="preserve">    </t>
    </r>
  </si>
  <si>
    <r>
      <rPr>
        <b/>
        <sz val="12"/>
        <color theme="1"/>
        <rFont val="方正仿宋_GB2312"/>
        <charset val="134"/>
      </rPr>
      <t>面试成绩</t>
    </r>
    <r>
      <rPr>
        <b/>
        <sz val="12"/>
        <color theme="1"/>
        <rFont val="Times New Roman"/>
        <charset val="134"/>
      </rPr>
      <t xml:space="preserve">   </t>
    </r>
  </si>
  <si>
    <r>
      <rPr>
        <b/>
        <sz val="12"/>
        <color theme="1"/>
        <rFont val="方正仿宋_GB2312"/>
        <charset val="134"/>
      </rPr>
      <t>总成绩</t>
    </r>
  </si>
  <si>
    <r>
      <rPr>
        <b/>
        <sz val="12"/>
        <color theme="1"/>
        <rFont val="方正仿宋_GB2312"/>
        <charset val="134"/>
      </rPr>
      <t>岗位排名</t>
    </r>
  </si>
  <si>
    <r>
      <rPr>
        <b/>
        <sz val="12"/>
        <color theme="1"/>
        <rFont val="方正仿宋_GB2312"/>
        <charset val="134"/>
      </rPr>
      <t>备注</t>
    </r>
  </si>
  <si>
    <r>
      <rPr>
        <b/>
        <sz val="12"/>
        <color theme="1"/>
        <rFont val="宋体"/>
        <charset val="134"/>
      </rPr>
      <t>手机号</t>
    </r>
  </si>
  <si>
    <t>产业基金投资研究岗</t>
  </si>
  <si>
    <t>唐美琪</t>
  </si>
  <si>
    <t>511303200008180628</t>
  </si>
  <si>
    <t>26070805229</t>
  </si>
  <si>
    <t>19161394132</t>
  </si>
  <si>
    <t>汤金川</t>
  </si>
  <si>
    <t>513723200107221092</t>
  </si>
  <si>
    <t>26070805230</t>
  </si>
  <si>
    <t>15282779079</t>
  </si>
  <si>
    <t>孙宁</t>
  </si>
  <si>
    <t>511304199607031019</t>
  </si>
  <si>
    <t>26070805225</t>
  </si>
  <si>
    <t>15681067258</t>
  </si>
  <si>
    <t>郑相成</t>
  </si>
  <si>
    <t>511322200211207311</t>
  </si>
  <si>
    <t>26070805318</t>
  </si>
  <si>
    <t>19957098679</t>
  </si>
  <si>
    <t>电子信息产业研究岗</t>
  </si>
  <si>
    <t>杨山</t>
  </si>
  <si>
    <t>511325199208152931</t>
  </si>
  <si>
    <t>26070804622</t>
  </si>
  <si>
    <t>13808272422</t>
  </si>
  <si>
    <t>何婷</t>
  </si>
  <si>
    <t>51360119950714228X</t>
  </si>
  <si>
    <t>26070803824</t>
  </si>
  <si>
    <t>15680683367</t>
  </si>
  <si>
    <t>王博</t>
  </si>
  <si>
    <t>511323200010281175</t>
  </si>
  <si>
    <t>26070804418</t>
  </si>
  <si>
    <t>19980835016</t>
  </si>
  <si>
    <t>王谦</t>
  </si>
  <si>
    <t>511324200303082715</t>
  </si>
  <si>
    <t>26070804420</t>
  </si>
  <si>
    <t>18581732661</t>
  </si>
  <si>
    <t>罗明</t>
  </si>
  <si>
    <t>511621199801163552</t>
  </si>
  <si>
    <t>26070804130</t>
  </si>
  <si>
    <t>19735873117</t>
  </si>
  <si>
    <t>漆天</t>
  </si>
  <si>
    <t>511324199411203195</t>
  </si>
  <si>
    <t>26070804224</t>
  </si>
  <si>
    <t>15680050670</t>
  </si>
  <si>
    <t>邱煜</t>
  </si>
  <si>
    <t>511324199811205894</t>
  </si>
  <si>
    <t>26070804232</t>
  </si>
  <si>
    <t>17726370934</t>
  </si>
  <si>
    <t>陈洪磊</t>
  </si>
  <si>
    <t>511322199908061011</t>
  </si>
  <si>
    <t>26070803705</t>
  </si>
  <si>
    <t>18190619789</t>
  </si>
  <si>
    <t>陈思竹</t>
  </si>
  <si>
    <t>511302200307306423</t>
  </si>
  <si>
    <t>26070803629</t>
  </si>
  <si>
    <t>17313811505</t>
  </si>
  <si>
    <t>陈思浩</t>
  </si>
  <si>
    <t>511322199310268819</t>
  </si>
  <si>
    <t>26070803715</t>
  </si>
  <si>
    <t>13419137552</t>
  </si>
  <si>
    <t>邓鑫</t>
  </si>
  <si>
    <t>511304200003276918</t>
  </si>
  <si>
    <t>26070803801</t>
  </si>
  <si>
    <t>15984894478</t>
  </si>
  <si>
    <t>徐绍奇</t>
  </si>
  <si>
    <t>511321199906163077</t>
  </si>
  <si>
    <t>26070804518</t>
  </si>
  <si>
    <t>19113740616</t>
  </si>
  <si>
    <t>法务事务岗</t>
  </si>
  <si>
    <t>田红江</t>
  </si>
  <si>
    <t>511725200203030211</t>
  </si>
  <si>
    <t>26070100114</t>
  </si>
  <si>
    <t>13350299672</t>
  </si>
  <si>
    <t>法务专员岗</t>
  </si>
  <si>
    <t>郭清燕</t>
  </si>
  <si>
    <t>513030200005128060</t>
  </si>
  <si>
    <t>26070200120</t>
  </si>
  <si>
    <t>17381352596</t>
  </si>
  <si>
    <t>化工产业研究岗</t>
  </si>
  <si>
    <t>蔡芳均</t>
  </si>
  <si>
    <t>513022199307270390</t>
  </si>
  <si>
    <t>26070805010</t>
  </si>
  <si>
    <t>13399880422</t>
  </si>
  <si>
    <t>网络平台维护岗</t>
  </si>
  <si>
    <t>胡正开</t>
  </si>
  <si>
    <t>511303199302051952</t>
  </si>
  <si>
    <t>26070300130</t>
  </si>
  <si>
    <t>15390282824</t>
  </si>
  <si>
    <t>王飞</t>
  </si>
  <si>
    <t>511923200006060751</t>
  </si>
  <si>
    <t>26070300202</t>
  </si>
  <si>
    <t>15228765540</t>
  </si>
  <si>
    <t>物流产业研究岗</t>
  </si>
  <si>
    <t>唐知临</t>
  </si>
  <si>
    <t>511602200108171518</t>
  </si>
  <si>
    <t>26070804910</t>
  </si>
  <si>
    <t>13550985159</t>
  </si>
  <si>
    <t>阿木子堵</t>
  </si>
  <si>
    <t>51343520000910051X</t>
  </si>
  <si>
    <t>26070804823</t>
  </si>
  <si>
    <t>15082269530</t>
  </si>
  <si>
    <t>招标代理岗</t>
  </si>
  <si>
    <t>钟睿斌</t>
  </si>
  <si>
    <t>511304199809305217</t>
  </si>
  <si>
    <t>26070600607</t>
  </si>
  <si>
    <t>15983782156</t>
  </si>
  <si>
    <t>阳欢</t>
  </si>
  <si>
    <t>511303199611275829</t>
  </si>
  <si>
    <t>26070600526</t>
  </si>
  <si>
    <t>18782415082</t>
  </si>
  <si>
    <t>蒲强</t>
  </si>
  <si>
    <t>511304199502070011</t>
  </si>
  <si>
    <t>26070600420</t>
  </si>
  <si>
    <t>17765535135</t>
  </si>
  <si>
    <t>袁林</t>
  </si>
  <si>
    <t>511325199203121319</t>
  </si>
  <si>
    <t>26070600524</t>
  </si>
  <si>
    <t>17365226823</t>
  </si>
  <si>
    <t>资源开发利用岗</t>
  </si>
  <si>
    <t>周其颋</t>
  </si>
  <si>
    <t>511324200308200039</t>
  </si>
  <si>
    <t>26070803517</t>
  </si>
  <si>
    <t>19982855604</t>
  </si>
  <si>
    <t>王瑞</t>
  </si>
  <si>
    <t>511323199808112973</t>
  </si>
  <si>
    <t>26070803323</t>
  </si>
  <si>
    <t>13700975474</t>
  </si>
  <si>
    <t>谢希临</t>
  </si>
  <si>
    <t>511325199909203324</t>
  </si>
  <si>
    <t>26070803418</t>
  </si>
  <si>
    <t>18280835716</t>
  </si>
  <si>
    <t>梁冬宝</t>
  </si>
  <si>
    <t>511303199511204556</t>
  </si>
  <si>
    <t>26070803014</t>
  </si>
  <si>
    <t>17781127040</t>
  </si>
  <si>
    <t>田瑛文</t>
  </si>
  <si>
    <t>511303199911093365</t>
  </si>
  <si>
    <t>26070803222</t>
  </si>
  <si>
    <t>彭星伟</t>
  </si>
  <si>
    <t>511623199611207051</t>
  </si>
  <si>
    <t>26070803104</t>
  </si>
  <si>
    <t>18224361079</t>
  </si>
  <si>
    <t>邓钟</t>
  </si>
  <si>
    <t>511302199509013017</t>
  </si>
  <si>
    <t>26070802713</t>
  </si>
  <si>
    <t>15520400901</t>
  </si>
  <si>
    <t>综合岗</t>
  </si>
  <si>
    <t>斯丹</t>
  </si>
  <si>
    <t>511325199507153221</t>
  </si>
  <si>
    <t>26070100102</t>
  </si>
  <si>
    <t>15931835321</t>
  </si>
  <si>
    <t>综合管理岗</t>
  </si>
  <si>
    <t>赵叶林</t>
  </si>
  <si>
    <t>511325200104083340</t>
  </si>
  <si>
    <t>26070802529</t>
  </si>
  <si>
    <t>18081573365</t>
  </si>
  <si>
    <t>张瑞</t>
  </si>
  <si>
    <t>511902200310024622</t>
  </si>
  <si>
    <t>26070802507</t>
  </si>
  <si>
    <t>19950672383</t>
  </si>
  <si>
    <t>陈学威</t>
  </si>
  <si>
    <t>513002199807129814</t>
  </si>
  <si>
    <t>26070800815</t>
  </si>
  <si>
    <t>18583366461</t>
  </si>
  <si>
    <t>袁雪梅</t>
  </si>
  <si>
    <t>511325200106091520</t>
  </si>
  <si>
    <t>26070802318</t>
  </si>
  <si>
    <t>17743298330</t>
  </si>
  <si>
    <t>张彩霞</t>
  </si>
  <si>
    <t>511325199306015121</t>
  </si>
  <si>
    <t>26070802332</t>
  </si>
  <si>
    <t>18281703096</t>
  </si>
  <si>
    <t>张杰</t>
  </si>
  <si>
    <t>511321199801066780</t>
  </si>
  <si>
    <t>26070802413</t>
  </si>
  <si>
    <t>15882619489</t>
  </si>
  <si>
    <r>
      <rPr>
        <sz val="10"/>
        <color theme="1"/>
        <rFont val="方正仿宋_GB2312"/>
        <charset val="134"/>
      </rPr>
      <t>备注：根据公告要求，考试总成绩</t>
    </r>
    <r>
      <rPr>
        <sz val="10"/>
        <color theme="1"/>
        <rFont val="Times New Roman"/>
        <charset val="134"/>
      </rPr>
      <t>=</t>
    </r>
    <r>
      <rPr>
        <sz val="10"/>
        <color theme="1"/>
        <rFont val="方正仿宋_GB2312"/>
        <charset val="134"/>
      </rPr>
      <t>笔试成绩</t>
    </r>
    <r>
      <rPr>
        <sz val="10"/>
        <color theme="1"/>
        <rFont val="Times New Roman"/>
        <charset val="134"/>
      </rPr>
      <t>×40%+</t>
    </r>
    <r>
      <rPr>
        <sz val="10"/>
        <color theme="1"/>
        <rFont val="方正仿宋_GB2312"/>
        <charset val="134"/>
      </rPr>
      <t>面试成绩</t>
    </r>
    <r>
      <rPr>
        <sz val="10"/>
        <color theme="1"/>
        <rFont val="Times New Roman"/>
        <charset val="134"/>
      </rPr>
      <t>×60%</t>
    </r>
    <r>
      <rPr>
        <sz val="10"/>
        <color theme="1"/>
        <rFont val="方正仿宋_GB2312"/>
        <charset val="134"/>
      </rPr>
      <t>。</t>
    </r>
  </si>
  <si>
    <r>
      <rPr>
        <b/>
        <sz val="16"/>
        <rFont val="Times New Roman"/>
        <charset val="134"/>
      </rPr>
      <t>2026</t>
    </r>
    <r>
      <rPr>
        <b/>
        <sz val="16"/>
        <rFont val="方正仿宋_GB2312"/>
        <charset val="134"/>
      </rPr>
      <t>年市属国有企业联合招聘拟录用人员</t>
    </r>
  </si>
  <si>
    <r>
      <rPr>
        <b/>
        <sz val="12"/>
        <rFont val="方正仿宋_GB2312"/>
        <charset val="134"/>
      </rPr>
      <t>序号</t>
    </r>
  </si>
  <si>
    <r>
      <rPr>
        <b/>
        <sz val="12"/>
        <rFont val="方正仿宋_GB2312"/>
        <charset val="134"/>
      </rPr>
      <t>应聘岗位</t>
    </r>
  </si>
  <si>
    <t>准考证号</t>
  </si>
  <si>
    <r>
      <rPr>
        <b/>
        <sz val="11"/>
        <rFont val="方正仿宋_GB2312"/>
        <charset val="134"/>
      </rPr>
      <t>身份证号</t>
    </r>
  </si>
  <si>
    <r>
      <rPr>
        <b/>
        <sz val="12"/>
        <rFont val="方正仿宋_GB2312"/>
        <charset val="134"/>
      </rPr>
      <t>备注</t>
    </r>
  </si>
  <si>
    <r>
      <rPr>
        <b/>
        <sz val="10"/>
        <rFont val="方正仿宋_GB2312"/>
        <charset val="134"/>
      </rPr>
      <t>化工产业研究岗</t>
    </r>
  </si>
  <si>
    <t>513022********0390</t>
  </si>
  <si>
    <r>
      <rPr>
        <b/>
        <sz val="10"/>
        <rFont val="方正仿宋_GB2312"/>
        <charset val="134"/>
      </rPr>
      <t>拟录用</t>
    </r>
  </si>
  <si>
    <r>
      <rPr>
        <b/>
        <sz val="10"/>
        <rFont val="方正仿宋_GB2312"/>
        <charset val="134"/>
      </rPr>
      <t>产业基金投资研究岗</t>
    </r>
  </si>
  <si>
    <t>511303********0628</t>
  </si>
  <si>
    <t>511322********7311</t>
  </si>
  <si>
    <r>
      <rPr>
        <b/>
        <sz val="10"/>
        <rFont val="方正仿宋_GB2312"/>
        <charset val="134"/>
      </rPr>
      <t>电子信息产业研究岗</t>
    </r>
  </si>
  <si>
    <t>511325********2931</t>
  </si>
  <si>
    <t>511323********1175</t>
  </si>
  <si>
    <t>511324********2715</t>
  </si>
  <si>
    <t>513601********228X</t>
  </si>
  <si>
    <r>
      <rPr>
        <b/>
        <sz val="10"/>
        <rFont val="方正仿宋_GB2312"/>
        <charset val="134"/>
      </rPr>
      <t>物流产业研究岗</t>
    </r>
  </si>
  <si>
    <t>511602********1518</t>
  </si>
  <si>
    <r>
      <rPr>
        <b/>
        <sz val="10"/>
        <rFont val="方正仿宋_GB2312"/>
        <charset val="134"/>
      </rPr>
      <t>法务事务岗</t>
    </r>
  </si>
  <si>
    <t>511725********0211</t>
  </si>
  <si>
    <r>
      <rPr>
        <b/>
        <sz val="10"/>
        <rFont val="方正仿宋_GB2312"/>
        <charset val="134"/>
      </rPr>
      <t>法务专员岗</t>
    </r>
  </si>
  <si>
    <t>513030********8060</t>
  </si>
  <si>
    <r>
      <rPr>
        <b/>
        <sz val="10"/>
        <rFont val="方正仿宋_GB2312"/>
        <charset val="134"/>
      </rPr>
      <t>网络平台维护岗</t>
    </r>
  </si>
  <si>
    <t>511923********0751</t>
  </si>
  <si>
    <r>
      <rPr>
        <b/>
        <sz val="10"/>
        <rFont val="方正仿宋_GB2312"/>
        <charset val="134"/>
      </rPr>
      <t>招标代理岗</t>
    </r>
  </si>
  <si>
    <t>511304********5217</t>
  </si>
  <si>
    <r>
      <rPr>
        <b/>
        <sz val="10"/>
        <rFont val="方正仿宋_GB2312"/>
        <charset val="134"/>
      </rPr>
      <t>资源开发利用岗</t>
    </r>
  </si>
  <si>
    <t>511324********0039</t>
  </si>
  <si>
    <t>511325********3324</t>
  </si>
  <si>
    <r>
      <rPr>
        <b/>
        <sz val="10"/>
        <rFont val="方正仿宋_GB2312"/>
        <charset val="134"/>
      </rPr>
      <t>综合岗</t>
    </r>
  </si>
  <si>
    <t>511325********3221</t>
  </si>
  <si>
    <r>
      <rPr>
        <b/>
        <sz val="10"/>
        <rFont val="方正仿宋_GB2312"/>
        <charset val="134"/>
      </rPr>
      <t>综合管理岗</t>
    </r>
  </si>
  <si>
    <t>511325********3340</t>
  </si>
  <si>
    <t>513002********9814</t>
  </si>
  <si>
    <t>面试统计表（三）</t>
  </si>
  <si>
    <r>
      <rPr>
        <u/>
        <sz val="16"/>
        <color theme="1"/>
        <rFont val="仿宋_GB2312"/>
        <charset val="134"/>
      </rPr>
      <t xml:space="preserve">南充高新技术产业园区管理委员会公开招聘南充市园区产业发展服务专员园区客服专员
</t>
    </r>
    <r>
      <rPr>
        <sz val="16"/>
        <color theme="1"/>
        <rFont val="黑体"/>
        <charset val="134"/>
      </rPr>
      <t>考试总分及排名表</t>
    </r>
  </si>
  <si>
    <r>
      <rPr>
        <sz val="12"/>
        <color rgb="FF000000"/>
        <rFont val="Times New Roman"/>
        <charset val="134"/>
      </rPr>
      <t xml:space="preserve">  </t>
    </r>
    <r>
      <rPr>
        <sz val="12"/>
        <color rgb="FF000000"/>
        <rFont val="Times New Roman"/>
        <charset val="134"/>
      </rPr>
      <t xml:space="preserve"> </t>
    </r>
    <r>
      <rPr>
        <sz val="12"/>
        <color rgb="FF000000"/>
        <rFont val="Times New Roman"/>
        <charset val="134"/>
      </rPr>
      <t xml:space="preserve"> </t>
    </r>
    <r>
      <rPr>
        <sz val="12"/>
        <color rgb="FF000000"/>
        <rFont val="Times New Roman"/>
        <charset val="134"/>
      </rPr>
      <t xml:space="preserve">2026 </t>
    </r>
    <r>
      <rPr>
        <sz val="12"/>
        <color rgb="FF000000"/>
        <rFont val="仿宋_GB2312"/>
        <charset val="134"/>
      </rPr>
      <t>年</t>
    </r>
    <r>
      <rPr>
        <sz val="12"/>
        <color rgb="FF000000"/>
        <rFont val="Times New Roman"/>
        <charset val="134"/>
      </rPr>
      <t xml:space="preserve"> </t>
    </r>
    <r>
      <rPr>
        <sz val="12"/>
        <color rgb="FF000000"/>
        <rFont val="Times New Roman"/>
        <charset val="134"/>
      </rPr>
      <t xml:space="preserve">5 </t>
    </r>
    <r>
      <rPr>
        <sz val="12"/>
        <color rgb="FF000000"/>
        <rFont val="仿宋_GB2312"/>
        <charset val="134"/>
      </rPr>
      <t>月</t>
    </r>
    <r>
      <rPr>
        <sz val="12"/>
        <color rgb="FF000000"/>
        <rFont val="Times New Roman"/>
        <charset val="134"/>
      </rPr>
      <t xml:space="preserve"> </t>
    </r>
    <r>
      <rPr>
        <sz val="12"/>
        <color rgb="FF000000"/>
        <rFont val="Times New Roman"/>
        <charset val="134"/>
      </rPr>
      <t xml:space="preserve">31 </t>
    </r>
    <r>
      <rPr>
        <sz val="12"/>
        <color rgb="FF000000"/>
        <rFont val="仿宋_GB2312"/>
        <charset val="134"/>
      </rPr>
      <t>日</t>
    </r>
    <r>
      <rPr>
        <sz val="12"/>
        <color rgb="FF000000"/>
        <rFont val="Times New Roman"/>
        <charset val="134"/>
      </rPr>
      <t xml:space="preserve">  </t>
    </r>
  </si>
  <si>
    <t>面试序号</t>
  </si>
  <si>
    <r>
      <rPr>
        <sz val="12"/>
        <color theme="1"/>
        <rFont val="仿宋_GB2312"/>
        <charset val="134"/>
      </rPr>
      <t>考生</t>
    </r>
    <r>
      <rPr>
        <sz val="12"/>
        <color theme="1"/>
        <rFont val="仿宋_GB2312"/>
        <charset val="134"/>
      </rPr>
      <t>姓名</t>
    </r>
  </si>
  <si>
    <r>
      <rPr>
        <sz val="12"/>
        <color theme="1"/>
        <rFont val="Times New Roman"/>
        <charset val="134"/>
      </rPr>
      <t xml:space="preserve">  </t>
    </r>
    <r>
      <rPr>
        <sz val="12"/>
        <color theme="1"/>
        <rFont val="仿宋_GB2312"/>
        <charset val="134"/>
      </rPr>
      <t>笔试成绩</t>
    </r>
    <r>
      <rPr>
        <sz val="12"/>
        <color theme="1"/>
        <rFont val="Times New Roman"/>
        <charset val="134"/>
      </rPr>
      <t xml:space="preserve">    
 </t>
    </r>
    <r>
      <rPr>
        <sz val="12"/>
        <color theme="1"/>
        <rFont val="仿宋_GB2312"/>
        <charset val="134"/>
      </rPr>
      <t>（</t>
    </r>
    <r>
      <rPr>
        <sz val="12"/>
        <color theme="1"/>
        <rFont val="Times New Roman"/>
        <charset val="134"/>
      </rPr>
      <t>50%</t>
    </r>
    <r>
      <rPr>
        <sz val="12"/>
        <color theme="1"/>
        <rFont val="仿宋_GB2312"/>
        <charset val="134"/>
      </rPr>
      <t>）</t>
    </r>
  </si>
  <si>
    <r>
      <rPr>
        <sz val="12"/>
        <color theme="1"/>
        <rFont val="仿宋_GB2312"/>
        <charset val="134"/>
      </rPr>
      <t>面试成绩</t>
    </r>
    <r>
      <rPr>
        <sz val="12"/>
        <color theme="1"/>
        <rFont val="Times New Roman"/>
        <charset val="134"/>
      </rPr>
      <t xml:space="preserve">   
(50%)</t>
    </r>
  </si>
  <si>
    <t>总成绩</t>
  </si>
  <si>
    <t>岗位排名</t>
  </si>
  <si>
    <t>备注</t>
  </si>
  <si>
    <t>原始分</t>
  </si>
  <si>
    <t>折算分</t>
  </si>
  <si>
    <r>
      <rPr>
        <sz val="12"/>
        <color theme="1"/>
        <rFont val="仿宋_GB2312"/>
        <charset val="134"/>
      </rPr>
      <t>计分员</t>
    </r>
    <r>
      <rPr>
        <sz val="12"/>
        <color theme="1"/>
        <rFont val="仿宋_GB2312"/>
        <charset val="134"/>
      </rPr>
      <t>签名：</t>
    </r>
  </si>
  <si>
    <t>监督员签名：　</t>
  </si>
  <si>
    <r>
      <rPr>
        <u/>
        <sz val="16"/>
        <color theme="1"/>
        <rFont val="仿宋_GB2312"/>
        <charset val="134"/>
      </rPr>
      <t xml:space="preserve">南充高新技术产业园区管理委员会公开招聘南充市园区产业发展服务专员经济发展专员
</t>
    </r>
    <r>
      <rPr>
        <sz val="16"/>
        <color theme="1"/>
        <rFont val="黑体"/>
        <charset val="134"/>
      </rPr>
      <t>考试总分及排名表</t>
    </r>
  </si>
  <si>
    <r>
      <rPr>
        <u/>
        <sz val="16"/>
        <color theme="1"/>
        <rFont val="仿宋_GB2312"/>
        <charset val="134"/>
      </rPr>
      <t xml:space="preserve">南充高新技术产业园区管理委员会公开招聘南充市园区产业发展服务专员项目服务专员
</t>
    </r>
    <r>
      <rPr>
        <sz val="16"/>
        <color theme="1"/>
        <rFont val="黑体"/>
        <charset val="134"/>
      </rPr>
      <t>考试总分及排名表</t>
    </r>
  </si>
  <si>
    <r>
      <rPr>
        <u/>
        <sz val="16"/>
        <color theme="1"/>
        <rFont val="仿宋_GB2312"/>
        <charset val="134"/>
      </rPr>
      <t xml:space="preserve">南充高新技术产业园区管理委员会公开招聘南充市园区产业发展服务专员宣传推荐专员
</t>
    </r>
    <r>
      <rPr>
        <sz val="16"/>
        <color theme="1"/>
        <rFont val="黑体"/>
        <charset val="134"/>
      </rPr>
      <t>考试总分及排名表</t>
    </r>
  </si>
  <si>
    <r>
      <rPr>
        <u/>
        <sz val="16"/>
        <color theme="1"/>
        <rFont val="仿宋_GB2312"/>
        <charset val="134"/>
      </rPr>
      <t xml:space="preserve">南充高新技术产业园区管理委员会公开招聘南充市园区产业发展服务专员法律服务专员
</t>
    </r>
    <r>
      <rPr>
        <sz val="16"/>
        <color theme="1"/>
        <rFont val="黑体"/>
        <charset val="134"/>
      </rPr>
      <t>考试总分及排名表</t>
    </r>
  </si>
  <si>
    <r>
      <rPr>
        <u/>
        <sz val="16"/>
        <color theme="1"/>
        <rFont val="仿宋_GB2312"/>
        <charset val="134"/>
      </rPr>
      <t xml:space="preserve">南充高新技术产业园区管理委员会公开招聘南充市园区产业发展服务专员企业服务专员
</t>
    </r>
    <r>
      <rPr>
        <sz val="16"/>
        <color theme="1"/>
        <rFont val="黑体"/>
        <charset val="134"/>
      </rPr>
      <t>考试总分及排名表</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</si>
</sst>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57">
    <font>
      <sz val="11"/>
      <color theme="1"/>
      <name val="宋体"/>
      <charset val="134"/>
      <scheme val="minor"/>
    </font>
    <font>
      <sz val="10.5"/>
      <color theme="1"/>
      <name val="黑体"/>
      <charset val="134"/>
    </font>
    <font>
      <u/>
      <sz val="16"/>
      <color theme="1"/>
      <name val="仿宋_GB2312"/>
      <charset val="134"/>
    </font>
    <font>
      <sz val="12"/>
      <color theme="1"/>
      <name val="Times New Roman"/>
      <charset val="134"/>
    </font>
    <font>
      <sz val="12"/>
      <color theme="1"/>
      <name val="仿宋_GB2312"/>
      <charset val="134"/>
    </font>
    <font>
      <sz val="12"/>
      <color rgb="FF000000"/>
      <name val="Times New Roman"/>
      <charset val="134"/>
    </font>
    <font>
      <sz val="11"/>
      <name val="Times New Roman"/>
      <charset val="134"/>
    </font>
    <font>
      <b/>
      <sz val="11"/>
      <name val="Times New Roman"/>
      <charset val="134"/>
    </font>
    <font>
      <b/>
      <sz val="16"/>
      <name val="Times New Roman"/>
      <charset val="134"/>
    </font>
    <font>
      <b/>
      <sz val="12"/>
      <name val="Times New Roman"/>
      <charset val="134"/>
    </font>
    <font>
      <b/>
      <sz val="11"/>
      <name val="方正书宋_GBK"/>
      <charset val="134"/>
    </font>
    <font>
      <b/>
      <sz val="10"/>
      <name val="Times New Roman"/>
      <charset val="134"/>
    </font>
    <font>
      <sz val="10"/>
      <name val="Times New Roman"/>
      <charset val="134"/>
    </font>
    <font>
      <sz val="11"/>
      <color rgb="FFFF0000"/>
      <name val="宋体"/>
      <charset val="134"/>
      <scheme val="minor"/>
    </font>
    <font>
      <b/>
      <sz val="16"/>
      <color theme="1"/>
      <name val="Times New Roman"/>
      <charset val="134"/>
    </font>
    <font>
      <b/>
      <sz val="12"/>
      <color theme="1"/>
      <name val="方正仿宋_GB2312"/>
      <charset val="134"/>
    </font>
    <font>
      <b/>
      <sz val="12"/>
      <color theme="1"/>
      <name val="Times New Roman"/>
      <charset val="134"/>
    </font>
    <font>
      <sz val="10"/>
      <color rgb="FF000000"/>
      <name val="宋体"/>
      <charset val="134"/>
    </font>
    <font>
      <sz val="10"/>
      <color rgb="FF000000"/>
      <name val="Times New Roman"/>
      <charset val="134"/>
    </font>
    <font>
      <sz val="10"/>
      <color theme="1"/>
      <name val="Times New Roman"/>
      <charset val="134"/>
    </font>
    <font>
      <sz val="10"/>
      <color rgb="FFFF0000"/>
      <name val="宋体"/>
      <charset val="134"/>
    </font>
    <font>
      <sz val="10"/>
      <name val="宋体"/>
      <charset val="134"/>
    </font>
    <font>
      <sz val="10"/>
      <color rgb="FFFF0000"/>
      <name val="Times New Roman"/>
      <charset val="134"/>
    </font>
    <font>
      <sz val="10"/>
      <color theme="1"/>
      <name val="方正仿宋_GB2312"/>
      <charset val="134"/>
    </font>
    <font>
      <sz val="10"/>
      <color indexed="8"/>
      <name val="Times New Roman"/>
      <charset val="134"/>
    </font>
    <font>
      <sz val="11"/>
      <color theme="1"/>
      <name val="Times New Roman"/>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方正仿宋_GB2312"/>
      <charset val="134"/>
    </font>
    <font>
      <b/>
      <sz val="16"/>
      <name val="方正仿宋_GB2312"/>
      <charset val="134"/>
    </font>
    <font>
      <b/>
      <sz val="12"/>
      <name val="方正仿宋_GB2312"/>
      <charset val="134"/>
    </font>
    <font>
      <sz val="16"/>
      <color theme="1"/>
      <name val="黑体"/>
      <charset val="134"/>
    </font>
    <font>
      <sz val="12"/>
      <color rgb="FF000000"/>
      <name val="仿宋_GB2312"/>
      <charset val="134"/>
    </font>
    <font>
      <b/>
      <sz val="12"/>
      <color theme="1"/>
      <name val="宋体"/>
      <charset val="134"/>
    </font>
    <font>
      <b/>
      <sz val="11"/>
      <color theme="1"/>
      <name val="方正仿宋_GB2312"/>
      <charset val="134"/>
    </font>
    <font>
      <b/>
      <sz val="11"/>
      <color theme="1"/>
      <name val="Times New Roman"/>
      <charset val="134"/>
    </font>
    <font>
      <b/>
      <sz val="11"/>
      <color theme="1"/>
      <name val="宋体"/>
      <charset val="134"/>
    </font>
    <font>
      <b/>
      <sz val="11"/>
      <name val="方正仿宋_GB2312"/>
      <charset val="134"/>
    </font>
    <font>
      <b/>
      <sz val="16"/>
      <color theme="1"/>
      <name val="方正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top style="medium">
        <color auto="1"/>
      </top>
      <bottom/>
      <diagonal/>
    </border>
    <border>
      <left/>
      <right/>
      <top/>
      <bottom style="medium">
        <color auto="1"/>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0" fillId="2" borderId="13"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4" applyNumberFormat="0" applyFill="0" applyAlignment="0" applyProtection="0">
      <alignment vertical="center"/>
    </xf>
    <xf numFmtId="0" fontId="33" fillId="0" borderId="14" applyNumberFormat="0" applyFill="0" applyAlignment="0" applyProtection="0">
      <alignment vertical="center"/>
    </xf>
    <xf numFmtId="0" fontId="34" fillId="0" borderId="15" applyNumberFormat="0" applyFill="0" applyAlignment="0" applyProtection="0">
      <alignment vertical="center"/>
    </xf>
    <xf numFmtId="0" fontId="34" fillId="0" borderId="0" applyNumberFormat="0" applyFill="0" applyBorder="0" applyAlignment="0" applyProtection="0">
      <alignment vertical="center"/>
    </xf>
    <xf numFmtId="0" fontId="35" fillId="3" borderId="16" applyNumberFormat="0" applyAlignment="0" applyProtection="0">
      <alignment vertical="center"/>
    </xf>
    <xf numFmtId="0" fontId="36" fillId="4" borderId="17" applyNumberFormat="0" applyAlignment="0" applyProtection="0">
      <alignment vertical="center"/>
    </xf>
    <xf numFmtId="0" fontId="37" fillId="4" borderId="16" applyNumberFormat="0" applyAlignment="0" applyProtection="0">
      <alignment vertical="center"/>
    </xf>
    <xf numFmtId="0" fontId="38" fillId="5" borderId="18" applyNumberFormat="0" applyAlignment="0" applyProtection="0">
      <alignment vertical="center"/>
    </xf>
    <xf numFmtId="0" fontId="39" fillId="0" borderId="19" applyNumberFormat="0" applyFill="0" applyAlignment="0" applyProtection="0">
      <alignment vertical="center"/>
    </xf>
    <xf numFmtId="0" fontId="40" fillId="0" borderId="20" applyNumberFormat="0" applyFill="0" applyAlignment="0" applyProtection="0">
      <alignment vertical="center"/>
    </xf>
    <xf numFmtId="0" fontId="41" fillId="6" borderId="0" applyNumberFormat="0" applyBorder="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5" fillId="11" borderId="0" applyNumberFormat="0" applyBorder="0" applyAlignment="0" applyProtection="0">
      <alignment vertical="center"/>
    </xf>
    <xf numFmtId="0" fontId="44" fillId="12" borderId="0" applyNumberFormat="0" applyBorder="0" applyAlignment="0" applyProtection="0">
      <alignment vertical="center"/>
    </xf>
    <xf numFmtId="0" fontId="44"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4" fillId="16" borderId="0" applyNumberFormat="0" applyBorder="0" applyAlignment="0" applyProtection="0">
      <alignment vertical="center"/>
    </xf>
    <xf numFmtId="0" fontId="44"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4" fillId="24" borderId="0" applyNumberFormat="0" applyBorder="0" applyAlignment="0" applyProtection="0">
      <alignment vertical="center"/>
    </xf>
    <xf numFmtId="0" fontId="44"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4" fillId="28" borderId="0" applyNumberFormat="0" applyBorder="0" applyAlignment="0" applyProtection="0">
      <alignment vertical="center"/>
    </xf>
    <xf numFmtId="0" fontId="44"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4" fillId="32" borderId="0" applyNumberFormat="0" applyBorder="0" applyAlignment="0" applyProtection="0">
      <alignment vertical="center"/>
    </xf>
  </cellStyleXfs>
  <cellXfs count="62">
    <xf numFmtId="0" fontId="0" fillId="0" borderId="0" xfId="0">
      <alignment vertical="center"/>
    </xf>
    <xf numFmtId="0" fontId="1" fillId="0" borderId="0" xfId="0" applyFont="1" applyAlignment="1">
      <alignment horizontal="left" vertical="top" wrapText="1"/>
    </xf>
    <xf numFmtId="0" fontId="2" fillId="0" borderId="0" xfId="0" applyFont="1" applyAlignment="1">
      <alignment horizontal="center" wrapText="1"/>
    </xf>
    <xf numFmtId="0" fontId="3" fillId="0" borderId="0" xfId="0" applyFont="1" applyAlignment="1">
      <alignment horizontal="left" vertical="center" wrapText="1"/>
    </xf>
    <xf numFmtId="0" fontId="3" fillId="0" borderId="0" xfId="0" applyFont="1" applyAlignment="1">
      <alignment horizontal="left"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0" xfId="0" applyFont="1" applyAlignment="1">
      <alignment horizontal="right" vertical="center" wrapText="1"/>
    </xf>
    <xf numFmtId="0" fontId="5" fillId="0" borderId="0" xfId="0" applyFont="1" applyAlignment="1">
      <alignment horizontal="left" vertical="center" wrapText="1"/>
    </xf>
    <xf numFmtId="0" fontId="3" fillId="0" borderId="4" xfId="0" applyFont="1" applyBorder="1" applyAlignment="1">
      <alignment horizontal="center" vertical="center" wrapText="1"/>
    </xf>
    <xf numFmtId="0" fontId="6" fillId="0" borderId="0" xfId="0" applyFont="1" applyFill="1">
      <alignment vertical="center"/>
    </xf>
    <xf numFmtId="0" fontId="7" fillId="0" borderId="0" xfId="0" applyFont="1" applyFill="1" applyAlignment="1">
      <alignment horizontal="center" vertical="center" wrapText="1"/>
    </xf>
    <xf numFmtId="176" fontId="6" fillId="0" borderId="0" xfId="0" applyNumberFormat="1" applyFont="1" applyFill="1">
      <alignment vertical="center"/>
    </xf>
    <xf numFmtId="0" fontId="7" fillId="0" borderId="0" xfId="0" applyFont="1" applyFill="1" applyAlignment="1">
      <alignment horizontal="center" vertical="center"/>
    </xf>
    <xf numFmtId="0" fontId="8" fillId="0" borderId="10"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7" fillId="0" borderId="10" xfId="0" applyFont="1" applyFill="1" applyBorder="1" applyAlignment="1">
      <alignment horizontal="center" vertical="center"/>
    </xf>
    <xf numFmtId="0" fontId="11" fillId="0" borderId="10" xfId="0" applyFont="1" applyFill="1" applyBorder="1" applyAlignment="1">
      <alignment horizontal="center" vertical="center" wrapText="1"/>
    </xf>
    <xf numFmtId="0" fontId="12" fillId="0" borderId="10" xfId="0" applyFont="1" applyFill="1" applyBorder="1" applyAlignment="1">
      <alignment horizontal="center" vertical="center"/>
    </xf>
    <xf numFmtId="0" fontId="11" fillId="0" borderId="11"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8" fillId="0" borderId="0" xfId="0" applyFont="1" applyFill="1" applyAlignment="1">
      <alignment vertical="center" wrapText="1"/>
    </xf>
    <xf numFmtId="0" fontId="9" fillId="0" borderId="10" xfId="0" applyFont="1" applyFill="1" applyBorder="1" applyAlignment="1">
      <alignment horizontal="center" vertical="center"/>
    </xf>
    <xf numFmtId="0" fontId="11" fillId="0" borderId="10" xfId="0" applyFont="1" applyFill="1" applyBorder="1" applyAlignment="1">
      <alignment horizontal="center" vertical="center"/>
    </xf>
    <xf numFmtId="0" fontId="0" fillId="0" borderId="0" xfId="0" applyFill="1">
      <alignment vertical="center"/>
    </xf>
    <xf numFmtId="0" fontId="13" fillId="0" borderId="0" xfId="0" applyFont="1" applyFill="1">
      <alignment vertical="center"/>
    </xf>
    <xf numFmtId="0" fontId="0" fillId="0" borderId="0" xfId="0" applyFill="1" applyAlignment="1">
      <alignment horizontal="center" vertical="center"/>
    </xf>
    <xf numFmtId="176" fontId="0" fillId="0" borderId="0" xfId="0" applyNumberFormat="1" applyFill="1">
      <alignment vertical="center"/>
    </xf>
    <xf numFmtId="0" fontId="14" fillId="0" borderId="0" xfId="0" applyFont="1" applyFill="1" applyAlignment="1">
      <alignment horizontal="center" vertical="center" wrapText="1"/>
    </xf>
    <xf numFmtId="0" fontId="15" fillId="0" borderId="10" xfId="0" applyFont="1" applyFill="1" applyBorder="1" applyAlignment="1">
      <alignment horizontal="center" vertical="center"/>
    </xf>
    <xf numFmtId="0" fontId="16" fillId="0" borderId="10" xfId="0" applyFont="1" applyFill="1" applyBorder="1" applyAlignment="1">
      <alignment horizontal="center" vertical="center"/>
    </xf>
    <xf numFmtId="0" fontId="17" fillId="0" borderId="10" xfId="0" applyFont="1" applyFill="1" applyBorder="1" applyAlignment="1">
      <alignment horizontal="center" vertical="center"/>
    </xf>
    <xf numFmtId="0" fontId="18" fillId="0" borderId="10" xfId="0" applyFont="1" applyFill="1" applyBorder="1" applyAlignment="1">
      <alignment horizontal="center" vertical="center"/>
    </xf>
    <xf numFmtId="0" fontId="19" fillId="0" borderId="10" xfId="0" applyFont="1" applyFill="1" applyBorder="1" applyAlignment="1">
      <alignment horizontal="center" vertical="center"/>
    </xf>
    <xf numFmtId="0" fontId="20" fillId="0" borderId="10" xfId="0" applyFont="1" applyFill="1" applyBorder="1" applyAlignment="1">
      <alignment horizontal="center" vertical="center"/>
    </xf>
    <xf numFmtId="0" fontId="21" fillId="0" borderId="10" xfId="0" applyFont="1" applyFill="1" applyBorder="1" applyAlignment="1">
      <alignment horizontal="center" vertical="center"/>
    </xf>
    <xf numFmtId="0" fontId="22" fillId="0" borderId="10" xfId="0" applyFont="1" applyFill="1" applyBorder="1" applyAlignment="1">
      <alignment horizontal="center" vertical="center"/>
    </xf>
    <xf numFmtId="0" fontId="23" fillId="0" borderId="0" xfId="0" applyFont="1" applyFill="1" applyAlignment="1">
      <alignment horizontal="left" vertical="center"/>
    </xf>
    <xf numFmtId="0" fontId="19" fillId="0" borderId="0" xfId="0" applyFont="1" applyFill="1" applyAlignment="1">
      <alignment horizontal="left" vertical="center"/>
    </xf>
    <xf numFmtId="0" fontId="24" fillId="0" borderId="10" xfId="0" applyFont="1" applyFill="1" applyBorder="1" applyAlignment="1">
      <alignment horizontal="center" vertical="center"/>
    </xf>
    <xf numFmtId="0" fontId="19" fillId="0" borderId="10" xfId="0" applyFont="1" applyFill="1" applyBorder="1" applyAlignment="1">
      <alignment horizontal="center" vertical="center" wrapText="1"/>
    </xf>
    <xf numFmtId="176" fontId="19" fillId="0" borderId="10" xfId="0" applyNumberFormat="1" applyFont="1" applyFill="1" applyBorder="1" applyAlignment="1">
      <alignment horizontal="center" vertical="center" wrapText="1"/>
    </xf>
    <xf numFmtId="0" fontId="12" fillId="0" borderId="10"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5" fillId="0" borderId="0" xfId="0" applyFont="1" applyFill="1">
      <alignment vertical="center"/>
    </xf>
    <xf numFmtId="0" fontId="12" fillId="0" borderId="10" xfId="0" applyFont="1" applyFill="1" applyBorder="1">
      <alignment vertical="center"/>
    </xf>
    <xf numFmtId="0" fontId="26" fillId="0" borderId="0" xfId="0" applyFont="1" applyFill="1">
      <alignment vertical="center"/>
    </xf>
    <xf numFmtId="0" fontId="19" fillId="0" borderId="10" xfId="0" applyFont="1" applyFill="1" applyBorder="1">
      <alignment vertical="center"/>
    </xf>
    <xf numFmtId="0" fontId="22" fillId="0" borderId="10" xfId="0" applyFont="1" applyFill="1" applyBorder="1">
      <alignment vertical="center"/>
    </xf>
    <xf numFmtId="0" fontId="19" fillId="0" borderId="0" xfId="0"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5"/>
  <sheetViews>
    <sheetView showZeros="0" topLeftCell="A8" workbookViewId="0">
      <selection activeCell="K35" sqref="A35:K35"/>
    </sheetView>
  </sheetViews>
  <sheetFormatPr defaultColWidth="11.375" defaultRowHeight="14.25"/>
  <cols>
    <col min="1" max="1" width="16.625" style="38" customWidth="1"/>
    <col min="2" max="2" width="9" style="36" customWidth="1"/>
    <col min="3" max="3" width="7.875" style="36" customWidth="1"/>
    <col min="4" max="4" width="18.375" style="36" customWidth="1"/>
    <col min="5" max="5" width="13.5" style="36" customWidth="1"/>
    <col min="6" max="7" width="10.5" style="36" customWidth="1"/>
    <col min="8" max="8" width="9.875" style="39" customWidth="1"/>
    <col min="9" max="9" width="9.625" style="36" customWidth="1"/>
    <col min="10" max="10" width="31.875" style="36" customWidth="1"/>
    <col min="11" max="11" width="13.25" style="36" customWidth="1"/>
    <col min="12" max="16376" width="11.375" style="36" customWidth="1"/>
    <col min="16377" max="16384" width="11.375" style="36"/>
  </cols>
  <sheetData>
    <row r="1" s="36" customFormat="1" ht="42" customHeight="1" spans="1:11">
      <c r="A1" s="40" t="s">
        <v>0</v>
      </c>
      <c r="B1" s="40"/>
      <c r="C1" s="40"/>
      <c r="D1" s="40"/>
      <c r="E1" s="40"/>
      <c r="F1" s="40"/>
      <c r="G1" s="40"/>
      <c r="H1" s="40"/>
      <c r="I1" s="40"/>
      <c r="J1" s="40"/>
      <c r="K1" s="56"/>
    </row>
    <row r="2" s="36" customFormat="1" ht="18" customHeight="1" spans="1:11">
      <c r="A2" s="41" t="s">
        <v>1</v>
      </c>
      <c r="B2" s="41" t="s">
        <v>2</v>
      </c>
      <c r="C2" s="41" t="s">
        <v>3</v>
      </c>
      <c r="D2" s="41" t="s">
        <v>4</v>
      </c>
      <c r="E2" s="41" t="s">
        <v>5</v>
      </c>
      <c r="F2" s="41" t="s">
        <v>6</v>
      </c>
      <c r="G2" s="41" t="s">
        <v>7</v>
      </c>
      <c r="H2" s="41" t="s">
        <v>8</v>
      </c>
      <c r="I2" s="41" t="s">
        <v>9</v>
      </c>
      <c r="J2" s="41" t="s">
        <v>10</v>
      </c>
      <c r="K2" s="41" t="s">
        <v>11</v>
      </c>
    </row>
    <row r="3" s="36" customFormat="1" ht="20" customHeight="1" spans="1:11">
      <c r="A3" s="42"/>
      <c r="B3" s="42"/>
      <c r="C3" s="42"/>
      <c r="D3" s="42"/>
      <c r="E3" s="42"/>
      <c r="F3" s="42"/>
      <c r="G3" s="42"/>
      <c r="H3" s="42"/>
      <c r="I3" s="42"/>
      <c r="J3" s="42"/>
      <c r="K3" s="42"/>
    </row>
    <row r="4" ht="45" customHeight="1" spans="1:11">
      <c r="A4" s="43" t="s">
        <v>12</v>
      </c>
      <c r="B4" s="44">
        <v>2</v>
      </c>
      <c r="C4" s="43" t="s">
        <v>13</v>
      </c>
      <c r="D4" s="45" t="s">
        <v>14</v>
      </c>
      <c r="E4" s="45" t="s">
        <v>15</v>
      </c>
      <c r="F4" s="51">
        <v>76</v>
      </c>
      <c r="G4" s="52"/>
      <c r="H4" s="53">
        <f>ROUND(F4*0.5+G4*0.5,2)</f>
        <v>38</v>
      </c>
      <c r="I4" s="52">
        <v>1</v>
      </c>
      <c r="J4" s="52"/>
      <c r="K4" s="45" t="s">
        <v>16</v>
      </c>
    </row>
    <row r="5" ht="45" customHeight="1" spans="1:11">
      <c r="A5" s="43" t="s">
        <v>12</v>
      </c>
      <c r="B5" s="44">
        <v>2</v>
      </c>
      <c r="C5" s="43" t="s">
        <v>17</v>
      </c>
      <c r="D5" s="45" t="s">
        <v>18</v>
      </c>
      <c r="E5" s="45" t="s">
        <v>19</v>
      </c>
      <c r="F5" s="51">
        <v>62</v>
      </c>
      <c r="G5" s="52"/>
      <c r="H5" s="53">
        <f t="shared" ref="H5:H44" si="0">ROUND(F5*0.5+G5*0.5,2)</f>
        <v>31</v>
      </c>
      <c r="I5" s="52">
        <v>2</v>
      </c>
      <c r="J5" s="52"/>
      <c r="K5" s="45" t="s">
        <v>20</v>
      </c>
    </row>
    <row r="6" s="36" customFormat="1" ht="45" customHeight="1" spans="1:11">
      <c r="A6" s="43" t="s">
        <v>12</v>
      </c>
      <c r="B6" s="44">
        <v>2</v>
      </c>
      <c r="C6" s="43" t="s">
        <v>21</v>
      </c>
      <c r="D6" s="45" t="s">
        <v>22</v>
      </c>
      <c r="E6" s="45" t="s">
        <v>23</v>
      </c>
      <c r="F6" s="51">
        <v>61</v>
      </c>
      <c r="G6" s="52"/>
      <c r="H6" s="53">
        <f t="shared" si="0"/>
        <v>30.5</v>
      </c>
      <c r="I6" s="52">
        <v>3</v>
      </c>
      <c r="J6" s="52"/>
      <c r="K6" s="45" t="s">
        <v>24</v>
      </c>
    </row>
    <row r="7" ht="45" customHeight="1" spans="1:11">
      <c r="A7" s="43" t="s">
        <v>12</v>
      </c>
      <c r="B7" s="44">
        <v>2</v>
      </c>
      <c r="C7" s="43" t="s">
        <v>25</v>
      </c>
      <c r="D7" s="45" t="s">
        <v>26</v>
      </c>
      <c r="E7" s="45" t="s">
        <v>27</v>
      </c>
      <c r="F7" s="51">
        <v>60</v>
      </c>
      <c r="G7" s="52"/>
      <c r="H7" s="53">
        <f t="shared" si="0"/>
        <v>30</v>
      </c>
      <c r="I7" s="52">
        <v>1</v>
      </c>
      <c r="J7" s="52"/>
      <c r="K7" s="45" t="s">
        <v>28</v>
      </c>
    </row>
    <row r="8" ht="45" customHeight="1" spans="1:11">
      <c r="A8" s="43" t="s">
        <v>29</v>
      </c>
      <c r="B8" s="44">
        <v>4</v>
      </c>
      <c r="C8" s="43" t="s">
        <v>30</v>
      </c>
      <c r="D8" s="45" t="s">
        <v>31</v>
      </c>
      <c r="E8" s="45" t="s">
        <v>32</v>
      </c>
      <c r="F8" s="51">
        <v>70</v>
      </c>
      <c r="G8" s="52"/>
      <c r="H8" s="53">
        <f t="shared" si="0"/>
        <v>35</v>
      </c>
      <c r="I8" s="52">
        <v>2</v>
      </c>
      <c r="J8" s="52"/>
      <c r="K8" s="45" t="s">
        <v>33</v>
      </c>
    </row>
    <row r="9" ht="45" customHeight="1" spans="1:11">
      <c r="A9" s="43" t="s">
        <v>29</v>
      </c>
      <c r="B9" s="44">
        <v>4</v>
      </c>
      <c r="C9" s="43" t="s">
        <v>34</v>
      </c>
      <c r="D9" s="45" t="s">
        <v>35</v>
      </c>
      <c r="E9" s="45" t="s">
        <v>36</v>
      </c>
      <c r="F9" s="51">
        <v>68</v>
      </c>
      <c r="G9" s="52"/>
      <c r="H9" s="53">
        <f t="shared" si="0"/>
        <v>34</v>
      </c>
      <c r="I9" s="52">
        <v>3</v>
      </c>
      <c r="J9" s="52"/>
      <c r="K9" s="45" t="s">
        <v>37</v>
      </c>
    </row>
    <row r="10" ht="45" customHeight="1" spans="1:11">
      <c r="A10" s="43" t="s">
        <v>29</v>
      </c>
      <c r="B10" s="44">
        <v>4</v>
      </c>
      <c r="C10" s="43" t="s">
        <v>38</v>
      </c>
      <c r="D10" s="45" t="s">
        <v>39</v>
      </c>
      <c r="E10" s="45" t="s">
        <v>40</v>
      </c>
      <c r="F10" s="51">
        <v>68</v>
      </c>
      <c r="G10" s="52"/>
      <c r="H10" s="53">
        <f t="shared" si="0"/>
        <v>34</v>
      </c>
      <c r="I10" s="52">
        <v>1</v>
      </c>
      <c r="J10" s="52"/>
      <c r="K10" s="45" t="s">
        <v>41</v>
      </c>
    </row>
    <row r="11" ht="45" customHeight="1" spans="1:11">
      <c r="A11" s="43" t="s">
        <v>29</v>
      </c>
      <c r="B11" s="44">
        <v>4</v>
      </c>
      <c r="C11" s="43" t="s">
        <v>42</v>
      </c>
      <c r="D11" s="45" t="s">
        <v>43</v>
      </c>
      <c r="E11" s="45" t="s">
        <v>44</v>
      </c>
      <c r="F11" s="51">
        <v>68</v>
      </c>
      <c r="G11" s="52"/>
      <c r="H11" s="53">
        <f t="shared" si="0"/>
        <v>34</v>
      </c>
      <c r="I11" s="52">
        <v>2</v>
      </c>
      <c r="J11" s="52"/>
      <c r="K11" s="45" t="s">
        <v>45</v>
      </c>
    </row>
    <row r="12" ht="45" customHeight="1" spans="1:11">
      <c r="A12" s="43" t="s">
        <v>29</v>
      </c>
      <c r="B12" s="44">
        <v>4</v>
      </c>
      <c r="C12" s="43" t="s">
        <v>46</v>
      </c>
      <c r="D12" s="45" t="s">
        <v>47</v>
      </c>
      <c r="E12" s="45" t="s">
        <v>48</v>
      </c>
      <c r="F12" s="51">
        <v>67</v>
      </c>
      <c r="G12" s="52"/>
      <c r="H12" s="53">
        <f t="shared" si="0"/>
        <v>33.5</v>
      </c>
      <c r="I12" s="52">
        <v>3</v>
      </c>
      <c r="J12" s="52"/>
      <c r="K12" s="45" t="s">
        <v>49</v>
      </c>
    </row>
    <row r="13" ht="45" customHeight="1" spans="1:11">
      <c r="A13" s="43" t="s">
        <v>29</v>
      </c>
      <c r="B13" s="44">
        <v>4</v>
      </c>
      <c r="C13" s="43" t="s">
        <v>50</v>
      </c>
      <c r="D13" s="45" t="s">
        <v>51</v>
      </c>
      <c r="E13" s="45" t="s">
        <v>52</v>
      </c>
      <c r="F13" s="51">
        <v>63</v>
      </c>
      <c r="G13" s="52"/>
      <c r="H13" s="53">
        <f t="shared" si="0"/>
        <v>31.5</v>
      </c>
      <c r="I13" s="52">
        <v>4</v>
      </c>
      <c r="J13" s="52"/>
      <c r="K13" s="45" t="s">
        <v>53</v>
      </c>
    </row>
    <row r="14" ht="45" customHeight="1" spans="1:11">
      <c r="A14" s="43" t="s">
        <v>29</v>
      </c>
      <c r="B14" s="44">
        <v>4</v>
      </c>
      <c r="C14" s="43" t="s">
        <v>54</v>
      </c>
      <c r="D14" s="45" t="s">
        <v>55</v>
      </c>
      <c r="E14" s="45" t="s">
        <v>56</v>
      </c>
      <c r="F14" s="51">
        <v>63</v>
      </c>
      <c r="G14" s="52"/>
      <c r="H14" s="53">
        <f t="shared" si="0"/>
        <v>31.5</v>
      </c>
      <c r="I14" s="52">
        <v>1</v>
      </c>
      <c r="J14" s="52"/>
      <c r="K14" s="45" t="s">
        <v>57</v>
      </c>
    </row>
    <row r="15" ht="45" customHeight="1" spans="1:11">
      <c r="A15" s="43" t="s">
        <v>29</v>
      </c>
      <c r="B15" s="44">
        <v>4</v>
      </c>
      <c r="C15" s="43" t="s">
        <v>58</v>
      </c>
      <c r="D15" s="45" t="s">
        <v>59</v>
      </c>
      <c r="E15" s="45" t="s">
        <v>60</v>
      </c>
      <c r="F15" s="51">
        <v>63</v>
      </c>
      <c r="G15" s="52"/>
      <c r="H15" s="53">
        <f t="shared" si="0"/>
        <v>31.5</v>
      </c>
      <c r="I15" s="52">
        <v>2</v>
      </c>
      <c r="J15" s="52"/>
      <c r="K15" s="45" t="s">
        <v>61</v>
      </c>
    </row>
    <row r="16" ht="45" customHeight="1" spans="1:11">
      <c r="A16" s="43" t="s">
        <v>29</v>
      </c>
      <c r="B16" s="44">
        <v>4</v>
      </c>
      <c r="C16" s="43" t="s">
        <v>62</v>
      </c>
      <c r="D16" s="45" t="s">
        <v>63</v>
      </c>
      <c r="E16" s="45" t="s">
        <v>64</v>
      </c>
      <c r="F16" s="51">
        <v>62</v>
      </c>
      <c r="G16" s="52"/>
      <c r="H16" s="53">
        <f t="shared" si="0"/>
        <v>31</v>
      </c>
      <c r="I16" s="52">
        <v>3</v>
      </c>
      <c r="J16" s="52"/>
      <c r="K16" s="45" t="s">
        <v>65</v>
      </c>
    </row>
    <row r="17" ht="45" customHeight="1" spans="1:11">
      <c r="A17" s="43" t="s">
        <v>29</v>
      </c>
      <c r="B17" s="44">
        <v>4</v>
      </c>
      <c r="C17" s="46" t="s">
        <v>66</v>
      </c>
      <c r="D17" s="45" t="s">
        <v>67</v>
      </c>
      <c r="E17" s="48" t="s">
        <v>68</v>
      </c>
      <c r="F17" s="48">
        <v>62</v>
      </c>
      <c r="G17" s="52"/>
      <c r="H17" s="53">
        <f t="shared" si="0"/>
        <v>31</v>
      </c>
      <c r="I17" s="52">
        <v>4</v>
      </c>
      <c r="J17" s="52"/>
      <c r="K17" s="45" t="s">
        <v>69</v>
      </c>
    </row>
    <row r="18" ht="45" customHeight="1" spans="1:11">
      <c r="A18" s="43" t="s">
        <v>29</v>
      </c>
      <c r="B18" s="44">
        <v>4</v>
      </c>
      <c r="C18" s="43" t="s">
        <v>70</v>
      </c>
      <c r="D18" s="45" t="s">
        <v>71</v>
      </c>
      <c r="E18" s="45" t="s">
        <v>72</v>
      </c>
      <c r="F18" s="51">
        <v>62</v>
      </c>
      <c r="G18" s="52"/>
      <c r="H18" s="53">
        <f t="shared" si="0"/>
        <v>31</v>
      </c>
      <c r="I18" s="52">
        <v>1</v>
      </c>
      <c r="J18" s="52"/>
      <c r="K18" s="45" t="s">
        <v>73</v>
      </c>
    </row>
    <row r="19" ht="45" customHeight="1" spans="1:11">
      <c r="A19" s="43" t="s">
        <v>29</v>
      </c>
      <c r="B19" s="44">
        <v>4</v>
      </c>
      <c r="C19" s="46" t="s">
        <v>74</v>
      </c>
      <c r="D19" s="45" t="s">
        <v>75</v>
      </c>
      <c r="E19" s="48" t="s">
        <v>76</v>
      </c>
      <c r="F19" s="48">
        <v>62</v>
      </c>
      <c r="G19" s="52"/>
      <c r="H19" s="53">
        <f t="shared" si="0"/>
        <v>31</v>
      </c>
      <c r="I19" s="52">
        <v>1</v>
      </c>
      <c r="J19" s="52"/>
      <c r="K19" s="45" t="s">
        <v>77</v>
      </c>
    </row>
    <row r="20" ht="45" customHeight="1" spans="1:11">
      <c r="A20" s="43" t="s">
        <v>78</v>
      </c>
      <c r="B20" s="44">
        <v>1</v>
      </c>
      <c r="C20" s="43" t="s">
        <v>79</v>
      </c>
      <c r="D20" s="45" t="s">
        <v>80</v>
      </c>
      <c r="E20" s="45" t="s">
        <v>81</v>
      </c>
      <c r="F20" s="51">
        <v>68</v>
      </c>
      <c r="G20" s="52"/>
      <c r="H20" s="53">
        <f t="shared" si="0"/>
        <v>34</v>
      </c>
      <c r="I20" s="52">
        <v>2</v>
      </c>
      <c r="J20" s="52"/>
      <c r="K20" s="45" t="s">
        <v>82</v>
      </c>
    </row>
    <row r="21" ht="45" customHeight="1" spans="1:11">
      <c r="A21" s="43" t="s">
        <v>83</v>
      </c>
      <c r="B21" s="44">
        <v>1</v>
      </c>
      <c r="C21" s="43" t="s">
        <v>84</v>
      </c>
      <c r="D21" s="45" t="s">
        <v>85</v>
      </c>
      <c r="E21" s="45" t="s">
        <v>86</v>
      </c>
      <c r="F21" s="51">
        <v>67</v>
      </c>
      <c r="G21" s="52"/>
      <c r="H21" s="53">
        <f t="shared" si="0"/>
        <v>33.5</v>
      </c>
      <c r="I21" s="52">
        <v>3</v>
      </c>
      <c r="J21" s="52"/>
      <c r="K21" s="45" t="s">
        <v>87</v>
      </c>
    </row>
    <row r="22" ht="45" customHeight="1" spans="1:11">
      <c r="A22" s="43" t="s">
        <v>88</v>
      </c>
      <c r="B22" s="44">
        <v>2</v>
      </c>
      <c r="C22" s="43" t="s">
        <v>89</v>
      </c>
      <c r="D22" s="45" t="s">
        <v>90</v>
      </c>
      <c r="E22" s="45" t="s">
        <v>91</v>
      </c>
      <c r="F22" s="51">
        <v>65</v>
      </c>
      <c r="G22" s="52"/>
      <c r="H22" s="53">
        <f t="shared" si="0"/>
        <v>32.5</v>
      </c>
      <c r="I22" s="52">
        <v>4</v>
      </c>
      <c r="J22" s="52"/>
      <c r="K22" s="45" t="s">
        <v>92</v>
      </c>
    </row>
    <row r="23" ht="45" customHeight="1" spans="1:11">
      <c r="A23" s="43" t="s">
        <v>93</v>
      </c>
      <c r="B23" s="44">
        <v>1</v>
      </c>
      <c r="C23" s="43" t="s">
        <v>94</v>
      </c>
      <c r="D23" s="45" t="s">
        <v>95</v>
      </c>
      <c r="E23" s="45" t="s">
        <v>96</v>
      </c>
      <c r="F23" s="51">
        <v>66</v>
      </c>
      <c r="G23" s="52"/>
      <c r="H23" s="53">
        <f t="shared" si="0"/>
        <v>33</v>
      </c>
      <c r="I23" s="52">
        <v>1</v>
      </c>
      <c r="J23" s="52"/>
      <c r="K23" s="45" t="s">
        <v>97</v>
      </c>
    </row>
    <row r="24" ht="45" customHeight="1" spans="1:12">
      <c r="A24" s="47" t="s">
        <v>93</v>
      </c>
      <c r="B24" s="30">
        <v>1</v>
      </c>
      <c r="C24" s="47" t="s">
        <v>98</v>
      </c>
      <c r="D24" s="45" t="s">
        <v>99</v>
      </c>
      <c r="E24" s="30" t="s">
        <v>100</v>
      </c>
      <c r="F24" s="30">
        <v>63</v>
      </c>
      <c r="G24" s="54"/>
      <c r="H24" s="53">
        <f t="shared" si="0"/>
        <v>31.5</v>
      </c>
      <c r="I24" s="54">
        <v>2</v>
      </c>
      <c r="J24" s="57"/>
      <c r="K24" s="45" t="s">
        <v>101</v>
      </c>
      <c r="L24" s="58"/>
    </row>
    <row r="25" ht="45" customHeight="1" spans="1:11">
      <c r="A25" s="43" t="s">
        <v>102</v>
      </c>
      <c r="B25" s="44">
        <v>1</v>
      </c>
      <c r="C25" s="43" t="s">
        <v>103</v>
      </c>
      <c r="D25" s="45" t="s">
        <v>104</v>
      </c>
      <c r="E25" s="45" t="s">
        <v>105</v>
      </c>
      <c r="F25" s="51">
        <v>65</v>
      </c>
      <c r="G25" s="52"/>
      <c r="H25" s="53">
        <f t="shared" si="0"/>
        <v>32.5</v>
      </c>
      <c r="I25" s="52">
        <v>3</v>
      </c>
      <c r="J25" s="59"/>
      <c r="K25" s="45" t="s">
        <v>106</v>
      </c>
    </row>
    <row r="26" ht="45" customHeight="1" spans="1:11">
      <c r="A26" s="46" t="s">
        <v>102</v>
      </c>
      <c r="B26" s="48">
        <v>1</v>
      </c>
      <c r="C26" s="46" t="s">
        <v>107</v>
      </c>
      <c r="D26" s="45" t="s">
        <v>108</v>
      </c>
      <c r="E26" s="48" t="s">
        <v>109</v>
      </c>
      <c r="F26" s="48">
        <v>60</v>
      </c>
      <c r="G26" s="55"/>
      <c r="H26" s="53">
        <f t="shared" si="0"/>
        <v>30</v>
      </c>
      <c r="I26" s="55">
        <v>1</v>
      </c>
      <c r="J26" s="55"/>
      <c r="K26" s="45" t="s">
        <v>110</v>
      </c>
    </row>
    <row r="27" ht="45" customHeight="1" spans="1:11">
      <c r="A27" s="43" t="s">
        <v>111</v>
      </c>
      <c r="B27" s="44">
        <v>1</v>
      </c>
      <c r="C27" s="43" t="s">
        <v>112</v>
      </c>
      <c r="D27" s="45" t="s">
        <v>113</v>
      </c>
      <c r="E27" s="45" t="s">
        <v>114</v>
      </c>
      <c r="F27" s="51">
        <v>77</v>
      </c>
      <c r="G27" s="52"/>
      <c r="H27" s="53">
        <f t="shared" si="0"/>
        <v>38.5</v>
      </c>
      <c r="I27" s="52">
        <v>2</v>
      </c>
      <c r="J27" s="52"/>
      <c r="K27" s="45" t="s">
        <v>115</v>
      </c>
    </row>
    <row r="28" ht="45" customHeight="1" spans="1:11">
      <c r="A28" s="43" t="s">
        <v>111</v>
      </c>
      <c r="B28" s="44">
        <v>1</v>
      </c>
      <c r="C28" s="43" t="s">
        <v>116</v>
      </c>
      <c r="D28" s="45" t="s">
        <v>117</v>
      </c>
      <c r="E28" s="45" t="s">
        <v>118</v>
      </c>
      <c r="F28" s="51">
        <v>74</v>
      </c>
      <c r="G28" s="52"/>
      <c r="H28" s="53">
        <f t="shared" si="0"/>
        <v>37</v>
      </c>
      <c r="I28" s="52">
        <v>3</v>
      </c>
      <c r="J28" s="52"/>
      <c r="K28" s="45" t="s">
        <v>119</v>
      </c>
    </row>
    <row r="29" ht="45" customHeight="1" spans="1:11">
      <c r="A29" s="43" t="s">
        <v>111</v>
      </c>
      <c r="B29" s="44">
        <v>1</v>
      </c>
      <c r="C29" s="43" t="s">
        <v>120</v>
      </c>
      <c r="D29" s="45" t="s">
        <v>121</v>
      </c>
      <c r="E29" s="45" t="s">
        <v>122</v>
      </c>
      <c r="F29" s="51">
        <v>67</v>
      </c>
      <c r="G29" s="52"/>
      <c r="H29" s="53">
        <f t="shared" si="0"/>
        <v>33.5</v>
      </c>
      <c r="I29" s="52">
        <v>1</v>
      </c>
      <c r="J29" s="52"/>
      <c r="K29" s="45" t="s">
        <v>123</v>
      </c>
    </row>
    <row r="30" ht="45" customHeight="1" spans="1:11">
      <c r="A30" s="43" t="s">
        <v>111</v>
      </c>
      <c r="B30" s="44">
        <v>1</v>
      </c>
      <c r="C30" s="43" t="s">
        <v>124</v>
      </c>
      <c r="D30" s="45" t="s">
        <v>125</v>
      </c>
      <c r="E30" s="45" t="s">
        <v>126</v>
      </c>
      <c r="F30" s="51">
        <v>67</v>
      </c>
      <c r="G30" s="52"/>
      <c r="H30" s="53">
        <f t="shared" si="0"/>
        <v>33.5</v>
      </c>
      <c r="I30" s="52">
        <v>2</v>
      </c>
      <c r="J30" s="52"/>
      <c r="K30" s="45" t="s">
        <v>127</v>
      </c>
    </row>
    <row r="31" ht="45" customHeight="1" spans="1:11">
      <c r="A31" s="43" t="s">
        <v>128</v>
      </c>
      <c r="B31" s="44">
        <v>2</v>
      </c>
      <c r="C31" s="43" t="s">
        <v>129</v>
      </c>
      <c r="D31" s="45" t="s">
        <v>130</v>
      </c>
      <c r="E31" s="45" t="s">
        <v>131</v>
      </c>
      <c r="F31" s="51">
        <v>75</v>
      </c>
      <c r="G31" s="52"/>
      <c r="H31" s="53">
        <f t="shared" si="0"/>
        <v>37.5</v>
      </c>
      <c r="I31" s="52">
        <v>3</v>
      </c>
      <c r="J31" s="52"/>
      <c r="K31" s="45" t="s">
        <v>132</v>
      </c>
    </row>
    <row r="32" ht="45" customHeight="1" spans="1:11">
      <c r="A32" s="43" t="s">
        <v>128</v>
      </c>
      <c r="B32" s="44">
        <v>2</v>
      </c>
      <c r="C32" s="43" t="s">
        <v>133</v>
      </c>
      <c r="D32" s="45" t="s">
        <v>134</v>
      </c>
      <c r="E32" s="45" t="s">
        <v>135</v>
      </c>
      <c r="F32" s="51">
        <v>71</v>
      </c>
      <c r="G32" s="52"/>
      <c r="H32" s="53">
        <f t="shared" si="0"/>
        <v>35.5</v>
      </c>
      <c r="I32" s="52">
        <v>1</v>
      </c>
      <c r="J32" s="52"/>
      <c r="K32" s="45" t="s">
        <v>136</v>
      </c>
    </row>
    <row r="33" ht="45" customHeight="1" spans="1:11">
      <c r="A33" s="43" t="s">
        <v>128</v>
      </c>
      <c r="B33" s="44">
        <v>2</v>
      </c>
      <c r="C33" s="43" t="s">
        <v>137</v>
      </c>
      <c r="D33" s="45" t="s">
        <v>138</v>
      </c>
      <c r="E33" s="45" t="s">
        <v>139</v>
      </c>
      <c r="F33" s="51">
        <v>70</v>
      </c>
      <c r="G33" s="52"/>
      <c r="H33" s="53">
        <f t="shared" si="0"/>
        <v>35</v>
      </c>
      <c r="I33" s="52">
        <v>1</v>
      </c>
      <c r="J33" s="52"/>
      <c r="K33" s="45" t="s">
        <v>140</v>
      </c>
    </row>
    <row r="34" ht="45" customHeight="1" spans="1:11">
      <c r="A34" s="43" t="s">
        <v>128</v>
      </c>
      <c r="B34" s="44">
        <v>2</v>
      </c>
      <c r="C34" s="43" t="s">
        <v>141</v>
      </c>
      <c r="D34" s="45" t="s">
        <v>142</v>
      </c>
      <c r="E34" s="45" t="s">
        <v>143</v>
      </c>
      <c r="F34" s="51">
        <v>70</v>
      </c>
      <c r="G34" s="52"/>
      <c r="H34" s="53">
        <f t="shared" si="0"/>
        <v>35</v>
      </c>
      <c r="I34" s="52">
        <v>1</v>
      </c>
      <c r="J34" s="52"/>
      <c r="K34" s="45" t="s">
        <v>144</v>
      </c>
    </row>
    <row r="35" s="37" customFormat="1" ht="45" customHeight="1" spans="1:11">
      <c r="A35" s="46" t="s">
        <v>128</v>
      </c>
      <c r="B35" s="48">
        <v>2</v>
      </c>
      <c r="C35" s="46" t="s">
        <v>145</v>
      </c>
      <c r="D35" s="45" t="s">
        <v>146</v>
      </c>
      <c r="E35" s="48" t="s">
        <v>147</v>
      </c>
      <c r="F35" s="48">
        <v>67</v>
      </c>
      <c r="G35" s="55"/>
      <c r="H35" s="53">
        <f t="shared" si="0"/>
        <v>33.5</v>
      </c>
      <c r="I35" s="55">
        <v>2</v>
      </c>
      <c r="J35" s="60"/>
      <c r="K35" s="45">
        <v>15680268821</v>
      </c>
    </row>
    <row r="36" ht="45" customHeight="1" spans="1:11">
      <c r="A36" s="43" t="s">
        <v>128</v>
      </c>
      <c r="B36" s="44">
        <v>2</v>
      </c>
      <c r="C36" s="43" t="s">
        <v>148</v>
      </c>
      <c r="D36" s="45" t="s">
        <v>149</v>
      </c>
      <c r="E36" s="45" t="s">
        <v>150</v>
      </c>
      <c r="F36" s="51">
        <v>66</v>
      </c>
      <c r="G36" s="52"/>
      <c r="H36" s="53">
        <f t="shared" si="0"/>
        <v>33</v>
      </c>
      <c r="I36" s="52">
        <v>3</v>
      </c>
      <c r="J36" s="59"/>
      <c r="K36" s="45" t="s">
        <v>151</v>
      </c>
    </row>
    <row r="37" ht="45" customHeight="1" spans="1:11">
      <c r="A37" s="43" t="s">
        <v>128</v>
      </c>
      <c r="B37" s="44">
        <v>2</v>
      </c>
      <c r="C37" s="43" t="s">
        <v>152</v>
      </c>
      <c r="D37" s="45" t="s">
        <v>153</v>
      </c>
      <c r="E37" s="45" t="s">
        <v>154</v>
      </c>
      <c r="F37" s="51">
        <v>66</v>
      </c>
      <c r="G37" s="52"/>
      <c r="H37" s="53">
        <f t="shared" si="0"/>
        <v>33</v>
      </c>
      <c r="I37" s="52">
        <v>1</v>
      </c>
      <c r="J37" s="52"/>
      <c r="K37" s="45" t="s">
        <v>155</v>
      </c>
    </row>
    <row r="38" ht="45" customHeight="1" spans="1:11">
      <c r="A38" s="43" t="s">
        <v>156</v>
      </c>
      <c r="B38" s="44">
        <v>1</v>
      </c>
      <c r="C38" s="43" t="s">
        <v>157</v>
      </c>
      <c r="D38" s="45" t="s">
        <v>158</v>
      </c>
      <c r="E38" s="45" t="s">
        <v>159</v>
      </c>
      <c r="F38" s="51">
        <v>73</v>
      </c>
      <c r="G38" s="52"/>
      <c r="H38" s="53">
        <f t="shared" si="0"/>
        <v>36.5</v>
      </c>
      <c r="I38" s="52">
        <v>2</v>
      </c>
      <c r="J38" s="52"/>
      <c r="K38" s="45" t="s">
        <v>160</v>
      </c>
    </row>
    <row r="39" s="36" customFormat="1" ht="45" customHeight="1" spans="1:11">
      <c r="A39" s="43" t="s">
        <v>161</v>
      </c>
      <c r="B39" s="44">
        <v>2</v>
      </c>
      <c r="C39" s="43" t="s">
        <v>162</v>
      </c>
      <c r="D39" s="45" t="s">
        <v>163</v>
      </c>
      <c r="E39" s="45" t="s">
        <v>164</v>
      </c>
      <c r="F39" s="51">
        <v>78</v>
      </c>
      <c r="G39" s="52"/>
      <c r="H39" s="53">
        <f t="shared" si="0"/>
        <v>39</v>
      </c>
      <c r="I39" s="52">
        <v>3</v>
      </c>
      <c r="J39" s="52"/>
      <c r="K39" s="45" t="s">
        <v>165</v>
      </c>
    </row>
    <row r="40" ht="45" customHeight="1" spans="1:11">
      <c r="A40" s="43" t="s">
        <v>161</v>
      </c>
      <c r="B40" s="44">
        <v>2</v>
      </c>
      <c r="C40" s="43" t="s">
        <v>166</v>
      </c>
      <c r="D40" s="45" t="s">
        <v>167</v>
      </c>
      <c r="E40" s="45" t="s">
        <v>168</v>
      </c>
      <c r="F40" s="51">
        <v>76</v>
      </c>
      <c r="G40" s="52"/>
      <c r="H40" s="53">
        <f t="shared" si="0"/>
        <v>38</v>
      </c>
      <c r="I40" s="52">
        <v>1</v>
      </c>
      <c r="J40" s="52"/>
      <c r="K40" s="45" t="s">
        <v>169</v>
      </c>
    </row>
    <row r="41" ht="45" customHeight="1" spans="1:11">
      <c r="A41" s="43" t="s">
        <v>161</v>
      </c>
      <c r="B41" s="44">
        <v>2</v>
      </c>
      <c r="C41" s="43" t="s">
        <v>170</v>
      </c>
      <c r="D41" s="45" t="s">
        <v>171</v>
      </c>
      <c r="E41" s="45" t="s">
        <v>172</v>
      </c>
      <c r="F41" s="51">
        <v>76</v>
      </c>
      <c r="G41" s="52"/>
      <c r="H41" s="53">
        <f t="shared" si="0"/>
        <v>38</v>
      </c>
      <c r="I41" s="52">
        <v>1</v>
      </c>
      <c r="J41" s="52"/>
      <c r="K41" s="45" t="s">
        <v>173</v>
      </c>
    </row>
    <row r="42" ht="45" customHeight="1" spans="1:11">
      <c r="A42" s="43" t="s">
        <v>161</v>
      </c>
      <c r="B42" s="44">
        <v>2</v>
      </c>
      <c r="C42" s="43" t="s">
        <v>174</v>
      </c>
      <c r="D42" s="45" t="s">
        <v>175</v>
      </c>
      <c r="E42" s="45" t="s">
        <v>176</v>
      </c>
      <c r="F42" s="51">
        <v>74</v>
      </c>
      <c r="G42" s="52"/>
      <c r="H42" s="53">
        <f t="shared" si="0"/>
        <v>37</v>
      </c>
      <c r="I42" s="52">
        <v>1</v>
      </c>
      <c r="J42" s="52"/>
      <c r="K42" s="45" t="s">
        <v>177</v>
      </c>
    </row>
    <row r="43" ht="45" customHeight="1" spans="1:11">
      <c r="A43" s="43" t="s">
        <v>161</v>
      </c>
      <c r="B43" s="44">
        <v>2</v>
      </c>
      <c r="C43" s="43" t="s">
        <v>178</v>
      </c>
      <c r="D43" s="45" t="s">
        <v>179</v>
      </c>
      <c r="E43" s="45" t="s">
        <v>180</v>
      </c>
      <c r="F43" s="51">
        <v>73</v>
      </c>
      <c r="G43" s="52"/>
      <c r="H43" s="53">
        <f t="shared" si="0"/>
        <v>36.5</v>
      </c>
      <c r="I43" s="52">
        <v>3</v>
      </c>
      <c r="J43" s="59"/>
      <c r="K43" s="45" t="s">
        <v>181</v>
      </c>
    </row>
    <row r="44" ht="45" customHeight="1" spans="1:11">
      <c r="A44" s="43" t="s">
        <v>161</v>
      </c>
      <c r="B44" s="44">
        <v>2</v>
      </c>
      <c r="C44" s="43" t="s">
        <v>182</v>
      </c>
      <c r="D44" s="45" t="s">
        <v>183</v>
      </c>
      <c r="E44" s="45" t="s">
        <v>184</v>
      </c>
      <c r="F44" s="51">
        <v>72</v>
      </c>
      <c r="G44" s="52"/>
      <c r="H44" s="53">
        <f t="shared" si="0"/>
        <v>36</v>
      </c>
      <c r="I44" s="52">
        <v>1</v>
      </c>
      <c r="J44" s="52"/>
      <c r="K44" s="45" t="s">
        <v>185</v>
      </c>
    </row>
    <row r="45" ht="44" customHeight="1" spans="1:11">
      <c r="A45" s="49" t="s">
        <v>186</v>
      </c>
      <c r="B45" s="50"/>
      <c r="C45" s="50"/>
      <c r="D45" s="50"/>
      <c r="E45" s="50"/>
      <c r="F45" s="50"/>
      <c r="G45" s="50"/>
      <c r="H45" s="50"/>
      <c r="I45" s="50"/>
      <c r="J45" s="50"/>
      <c r="K45" s="61"/>
    </row>
  </sheetData>
  <autoFilter xmlns:etc="http://www.wps.cn/officeDocument/2017/etCustomData" ref="A3:J45" etc:filterBottomFollowUsedRange="0">
    <sortState ref="A3:J45">
      <sortCondition ref="H3" descending="1"/>
    </sortState>
    <extLst/>
  </autoFilter>
  <mergeCells count="13">
    <mergeCell ref="A1:J1"/>
    <mergeCell ref="A45:J45"/>
    <mergeCell ref="A2:A3"/>
    <mergeCell ref="B2:B3"/>
    <mergeCell ref="C2:C3"/>
    <mergeCell ref="D2:D3"/>
    <mergeCell ref="E2:E3"/>
    <mergeCell ref="F2:F3"/>
    <mergeCell ref="G2:G3"/>
    <mergeCell ref="H2:H3"/>
    <mergeCell ref="I2:I3"/>
    <mergeCell ref="J2:J3"/>
    <mergeCell ref="K2:K3"/>
  </mergeCells>
  <pageMargins left="0.196527777777778" right="0.196527777777778" top="0.196527777777778" bottom="0.196527777777778"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showZeros="0" tabSelected="1" topLeftCell="A9" workbookViewId="0">
      <selection activeCell="C19" sqref="C19"/>
    </sheetView>
  </sheetViews>
  <sheetFormatPr defaultColWidth="11.375" defaultRowHeight="15.75"/>
  <cols>
    <col min="1" max="1" width="4.875" style="21" customWidth="1"/>
    <col min="2" max="3" width="24" style="22" customWidth="1"/>
    <col min="4" max="4" width="24.625" style="21" customWidth="1"/>
    <col min="5" max="5" width="20.625" style="21" customWidth="1"/>
    <col min="6" max="6" width="10.125" style="21" customWidth="1"/>
    <col min="7" max="7" width="9.625" style="21" customWidth="1"/>
    <col min="8" max="8" width="8" style="23" customWidth="1"/>
    <col min="9" max="9" width="10.125" style="21" customWidth="1"/>
    <col min="10" max="10" width="31.875" style="24" customWidth="1"/>
    <col min="11" max="16373" width="11.375" style="21" customWidth="1"/>
    <col min="16374" max="16384" width="11.375" style="21"/>
  </cols>
  <sheetData>
    <row r="1" s="21" customFormat="1" ht="39" customHeight="1" spans="1:9">
      <c r="A1" s="25" t="s">
        <v>187</v>
      </c>
      <c r="B1" s="25"/>
      <c r="C1" s="25"/>
      <c r="D1" s="25"/>
      <c r="E1" s="25"/>
      <c r="F1" s="33"/>
      <c r="G1" s="33"/>
      <c r="H1" s="33"/>
      <c r="I1" s="33"/>
    </row>
    <row r="2" s="21" customFormat="1" ht="41" customHeight="1" spans="1:5">
      <c r="A2" s="26" t="s">
        <v>188</v>
      </c>
      <c r="B2" s="26" t="s">
        <v>189</v>
      </c>
      <c r="C2" s="27" t="s">
        <v>190</v>
      </c>
      <c r="D2" s="28" t="s">
        <v>191</v>
      </c>
      <c r="E2" s="34" t="s">
        <v>192</v>
      </c>
    </row>
    <row r="3" ht="30" customHeight="1" spans="1:10">
      <c r="A3" s="29">
        <v>1</v>
      </c>
      <c r="B3" s="29" t="s">
        <v>193</v>
      </c>
      <c r="C3" s="30" t="s">
        <v>91</v>
      </c>
      <c r="D3" s="30" t="s">
        <v>194</v>
      </c>
      <c r="E3" s="29" t="s">
        <v>195</v>
      </c>
      <c r="H3" s="21"/>
      <c r="J3" s="21"/>
    </row>
    <row r="4" ht="30" customHeight="1" spans="1:10">
      <c r="A4" s="29">
        <v>2</v>
      </c>
      <c r="B4" s="31" t="s">
        <v>196</v>
      </c>
      <c r="C4" s="30" t="s">
        <v>15</v>
      </c>
      <c r="D4" s="30" t="s">
        <v>197</v>
      </c>
      <c r="E4" s="29" t="s">
        <v>195</v>
      </c>
      <c r="H4" s="21"/>
      <c r="J4" s="21"/>
    </row>
    <row r="5" s="21" customFormat="1" ht="30" customHeight="1" spans="1:5">
      <c r="A5" s="29">
        <v>3</v>
      </c>
      <c r="B5" s="32"/>
      <c r="C5" s="30" t="s">
        <v>27</v>
      </c>
      <c r="D5" s="30" t="s">
        <v>198</v>
      </c>
      <c r="E5" s="29" t="s">
        <v>195</v>
      </c>
    </row>
    <row r="6" ht="30" customHeight="1" spans="1:10">
      <c r="A6" s="29">
        <v>4</v>
      </c>
      <c r="B6" s="31" t="s">
        <v>199</v>
      </c>
      <c r="C6" s="30" t="s">
        <v>32</v>
      </c>
      <c r="D6" s="30" t="s">
        <v>200</v>
      </c>
      <c r="E6" s="29" t="s">
        <v>195</v>
      </c>
      <c r="H6" s="21"/>
      <c r="J6" s="21"/>
    </row>
    <row r="7" ht="30" customHeight="1" spans="1:10">
      <c r="A7" s="29">
        <v>5</v>
      </c>
      <c r="B7" s="32"/>
      <c r="C7" s="30" t="s">
        <v>40</v>
      </c>
      <c r="D7" s="30" t="s">
        <v>201</v>
      </c>
      <c r="E7" s="29" t="s">
        <v>195</v>
      </c>
      <c r="H7" s="21"/>
      <c r="J7" s="21"/>
    </row>
    <row r="8" ht="30" customHeight="1" spans="1:10">
      <c r="A8" s="29">
        <v>6</v>
      </c>
      <c r="B8" s="32"/>
      <c r="C8" s="30" t="s">
        <v>44</v>
      </c>
      <c r="D8" s="30" t="s">
        <v>202</v>
      </c>
      <c r="E8" s="29" t="s">
        <v>195</v>
      </c>
      <c r="H8" s="21"/>
      <c r="J8" s="21"/>
    </row>
    <row r="9" ht="30" customHeight="1" spans="1:10">
      <c r="A9" s="29">
        <v>7</v>
      </c>
      <c r="B9" s="32"/>
      <c r="C9" s="30" t="s">
        <v>36</v>
      </c>
      <c r="D9" s="30" t="s">
        <v>203</v>
      </c>
      <c r="E9" s="29" t="s">
        <v>195</v>
      </c>
      <c r="H9" s="21"/>
      <c r="J9" s="21"/>
    </row>
    <row r="10" ht="30" customHeight="1" spans="1:10">
      <c r="A10" s="29">
        <v>8</v>
      </c>
      <c r="B10" s="29" t="s">
        <v>204</v>
      </c>
      <c r="C10" s="30" t="s">
        <v>105</v>
      </c>
      <c r="D10" s="30" t="s">
        <v>205</v>
      </c>
      <c r="E10" s="35" t="s">
        <v>195</v>
      </c>
      <c r="H10" s="21"/>
      <c r="J10" s="21"/>
    </row>
    <row r="11" ht="30" customHeight="1" spans="1:10">
      <c r="A11" s="29">
        <v>9</v>
      </c>
      <c r="B11" s="31" t="s">
        <v>206</v>
      </c>
      <c r="C11" s="30" t="s">
        <v>81</v>
      </c>
      <c r="D11" s="30" t="s">
        <v>207</v>
      </c>
      <c r="E11" s="29" t="s">
        <v>195</v>
      </c>
      <c r="H11" s="21"/>
      <c r="J11" s="21"/>
    </row>
    <row r="12" ht="30" customHeight="1" spans="1:10">
      <c r="A12" s="29">
        <v>10</v>
      </c>
      <c r="B12" s="31" t="s">
        <v>208</v>
      </c>
      <c r="C12" s="30" t="s">
        <v>86</v>
      </c>
      <c r="D12" s="30" t="s">
        <v>209</v>
      </c>
      <c r="E12" s="29" t="s">
        <v>195</v>
      </c>
      <c r="H12" s="21"/>
      <c r="J12" s="21"/>
    </row>
    <row r="13" ht="30" customHeight="1" spans="1:10">
      <c r="A13" s="29">
        <v>11</v>
      </c>
      <c r="B13" s="31" t="s">
        <v>210</v>
      </c>
      <c r="C13" s="30" t="s">
        <v>100</v>
      </c>
      <c r="D13" s="30" t="s">
        <v>211</v>
      </c>
      <c r="E13" s="35" t="s">
        <v>195</v>
      </c>
      <c r="H13" s="21"/>
      <c r="J13" s="21"/>
    </row>
    <row r="14" ht="30" customHeight="1" spans="1:10">
      <c r="A14" s="29">
        <v>12</v>
      </c>
      <c r="B14" s="31" t="s">
        <v>212</v>
      </c>
      <c r="C14" s="30" t="s">
        <v>114</v>
      </c>
      <c r="D14" s="30" t="s">
        <v>213</v>
      </c>
      <c r="E14" s="29" t="s">
        <v>195</v>
      </c>
      <c r="H14" s="21"/>
      <c r="J14" s="21"/>
    </row>
    <row r="15" ht="30" customHeight="1" spans="1:10">
      <c r="A15" s="29">
        <v>13</v>
      </c>
      <c r="B15" s="31" t="s">
        <v>214</v>
      </c>
      <c r="C15" s="30" t="s">
        <v>131</v>
      </c>
      <c r="D15" s="30" t="s">
        <v>215</v>
      </c>
      <c r="E15" s="29" t="s">
        <v>195</v>
      </c>
      <c r="H15" s="21"/>
      <c r="J15" s="21"/>
    </row>
    <row r="16" ht="30" customHeight="1" spans="1:10">
      <c r="A16" s="29">
        <v>14</v>
      </c>
      <c r="B16" s="32"/>
      <c r="C16" s="30" t="s">
        <v>139</v>
      </c>
      <c r="D16" s="30" t="s">
        <v>216</v>
      </c>
      <c r="E16" s="29" t="s">
        <v>195</v>
      </c>
      <c r="H16" s="21"/>
      <c r="J16" s="21"/>
    </row>
    <row r="17" ht="30" customHeight="1" spans="1:10">
      <c r="A17" s="29">
        <v>15</v>
      </c>
      <c r="B17" s="29" t="s">
        <v>217</v>
      </c>
      <c r="C17" s="30" t="s">
        <v>159</v>
      </c>
      <c r="D17" s="30" t="s">
        <v>218</v>
      </c>
      <c r="E17" s="29" t="s">
        <v>195</v>
      </c>
      <c r="H17" s="21"/>
      <c r="J17" s="21"/>
    </row>
    <row r="18" s="21" customFormat="1" ht="30" customHeight="1" spans="1:5">
      <c r="A18" s="29">
        <v>16</v>
      </c>
      <c r="B18" s="29" t="s">
        <v>219</v>
      </c>
      <c r="C18" s="30" t="s">
        <v>164</v>
      </c>
      <c r="D18" s="30" t="s">
        <v>220</v>
      </c>
      <c r="E18" s="29" t="s">
        <v>195</v>
      </c>
    </row>
    <row r="19" ht="30" customHeight="1" spans="1:10">
      <c r="A19" s="29">
        <v>17</v>
      </c>
      <c r="B19" s="29"/>
      <c r="C19" s="30" t="s">
        <v>172</v>
      </c>
      <c r="D19" s="30" t="s">
        <v>221</v>
      </c>
      <c r="E19" s="29" t="s">
        <v>195</v>
      </c>
      <c r="H19" s="21"/>
      <c r="J19" s="21"/>
    </row>
  </sheetData>
  <autoFilter xmlns:etc="http://www.wps.cn/officeDocument/2017/etCustomData" ref="B2:J19" etc:filterBottomFollowUsedRange="0">
    <extLst/>
  </autoFilter>
  <mergeCells count="5">
    <mergeCell ref="A1:E1"/>
    <mergeCell ref="B4:B5"/>
    <mergeCell ref="B6:B9"/>
    <mergeCell ref="B15:B16"/>
    <mergeCell ref="B18:B19"/>
  </mergeCells>
  <pageMargins left="0.196527777777778" right="0.196527777777778" top="0.196527777777778" bottom="0.196527777777778" header="0.5" footer="0.5"/>
  <pageSetup paperSize="9"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selection activeCell="I10" sqref="I10"/>
    </sheetView>
  </sheetViews>
  <sheetFormatPr defaultColWidth="11.375" defaultRowHeight="14.25"/>
  <cols>
    <col min="1" max="1" width="15.0166666666667" customWidth="1"/>
    <col min="2" max="2" width="16.125" customWidth="1"/>
    <col min="3" max="6" width="10.25" customWidth="1"/>
    <col min="7" max="8" width="12.75" customWidth="1"/>
    <col min="9" max="9" width="11.375" customWidth="1"/>
    <col min="10" max="10" width="21.7666666666667" customWidth="1"/>
    <col min="11" max="16383" width="11.375" customWidth="1"/>
  </cols>
  <sheetData>
    <row r="1" customFormat="1" ht="21" customHeight="1" spans="1:10">
      <c r="A1" s="1" t="s">
        <v>222</v>
      </c>
      <c r="B1" s="1"/>
      <c r="C1" s="1"/>
      <c r="D1" s="1"/>
      <c r="E1" s="1"/>
      <c r="F1" s="1"/>
      <c r="G1" s="1"/>
      <c r="H1" s="1"/>
      <c r="I1" s="1"/>
      <c r="J1" s="1"/>
    </row>
    <row r="2" customFormat="1" ht="51" customHeight="1" spans="1:10">
      <c r="A2" s="2" t="s">
        <v>223</v>
      </c>
      <c r="B2" s="2"/>
      <c r="C2" s="2"/>
      <c r="D2" s="2"/>
      <c r="E2" s="2"/>
      <c r="F2" s="2"/>
      <c r="G2" s="2"/>
      <c r="H2" s="2"/>
      <c r="I2" s="2"/>
      <c r="J2" s="2"/>
    </row>
    <row r="3" customFormat="1" ht="32.25" customHeight="1" spans="1:10">
      <c r="A3" s="3"/>
      <c r="B3" s="4"/>
      <c r="C3" s="4"/>
      <c r="D3" s="4"/>
      <c r="E3" s="4"/>
      <c r="F3" s="4"/>
      <c r="G3" s="4"/>
      <c r="H3" s="4"/>
      <c r="I3" s="19" t="s">
        <v>224</v>
      </c>
      <c r="J3" s="19"/>
    </row>
    <row r="4" customFormat="1" ht="17.25" customHeight="1" spans="1:10">
      <c r="A4" s="5" t="s">
        <v>225</v>
      </c>
      <c r="B4" s="6" t="s">
        <v>226</v>
      </c>
      <c r="C4" s="7" t="s">
        <v>227</v>
      </c>
      <c r="D4" s="7"/>
      <c r="E4" s="15" t="s">
        <v>228</v>
      </c>
      <c r="F4" s="15"/>
      <c r="G4" s="5" t="s">
        <v>229</v>
      </c>
      <c r="H4" s="6"/>
      <c r="I4" s="6" t="s">
        <v>230</v>
      </c>
      <c r="J4" s="6" t="s">
        <v>231</v>
      </c>
    </row>
    <row r="5" customFormat="1" ht="16.5" customHeight="1" spans="1:10">
      <c r="A5" s="5"/>
      <c r="B5" s="6"/>
      <c r="C5" s="7"/>
      <c r="D5" s="7"/>
      <c r="E5" s="16"/>
      <c r="F5" s="16"/>
      <c r="G5" s="5"/>
      <c r="H5" s="6"/>
      <c r="I5" s="6"/>
      <c r="J5" s="6"/>
    </row>
    <row r="6" customFormat="1" ht="24" customHeight="1" spans="1:10">
      <c r="A6" s="8"/>
      <c r="B6" s="9"/>
      <c r="C6" s="10" t="s">
        <v>232</v>
      </c>
      <c r="D6" s="10" t="s">
        <v>233</v>
      </c>
      <c r="E6" s="9" t="s">
        <v>232</v>
      </c>
      <c r="F6" s="17" t="s">
        <v>233</v>
      </c>
      <c r="G6" s="8"/>
      <c r="H6" s="9"/>
      <c r="I6" s="6"/>
      <c r="J6" s="6"/>
    </row>
    <row r="7" customFormat="1" ht="30" customHeight="1" spans="1:10">
      <c r="A7" s="11"/>
      <c r="B7" s="12"/>
      <c r="C7" s="12"/>
      <c r="D7" s="12">
        <f>C7*50%</f>
        <v>0</v>
      </c>
      <c r="E7" s="12"/>
      <c r="F7" s="12">
        <f>E7*50%</f>
        <v>0</v>
      </c>
      <c r="G7" s="12">
        <f>D7+F7</f>
        <v>0</v>
      </c>
      <c r="H7" s="12"/>
      <c r="I7" s="20">
        <f>RANK(G7,$G$7:$H$10,0)</f>
        <v>1</v>
      </c>
      <c r="J7" s="7"/>
    </row>
    <row r="8" customFormat="1" ht="30" customHeight="1" spans="1:10">
      <c r="A8" s="11"/>
      <c r="B8" s="12"/>
      <c r="C8" s="12"/>
      <c r="D8" s="12">
        <f>C8*50%</f>
        <v>0</v>
      </c>
      <c r="E8" s="12"/>
      <c r="F8" s="12">
        <f>E8*50%</f>
        <v>0</v>
      </c>
      <c r="G8" s="12">
        <f>D8+F8</f>
        <v>0</v>
      </c>
      <c r="H8" s="12"/>
      <c r="I8" s="20">
        <f>RANK(G8,$G$7:$H$10,0)</f>
        <v>1</v>
      </c>
      <c r="J8" s="12"/>
    </row>
    <row r="9" customFormat="1" ht="30" customHeight="1" spans="1:10">
      <c r="A9" s="20"/>
      <c r="B9" s="7"/>
      <c r="C9" s="7"/>
      <c r="D9" s="7">
        <f>C9*50%</f>
        <v>0</v>
      </c>
      <c r="E9" s="7"/>
      <c r="F9" s="7">
        <f>E9*50%</f>
        <v>0</v>
      </c>
      <c r="G9" s="7">
        <f>D9+F9</f>
        <v>0</v>
      </c>
      <c r="H9" s="7"/>
      <c r="I9" s="20">
        <f>RANK(G9,$G$7:$H$10,0)</f>
        <v>1</v>
      </c>
      <c r="J9" s="7"/>
    </row>
    <row r="10" customFormat="1" ht="28.5" customHeight="1" spans="1:10">
      <c r="A10" s="20"/>
      <c r="B10" s="7"/>
      <c r="C10" s="7"/>
      <c r="D10" s="7">
        <f>C10*50%</f>
        <v>0</v>
      </c>
      <c r="E10" s="7"/>
      <c r="F10" s="7">
        <f>E10*50%</f>
        <v>0</v>
      </c>
      <c r="G10" s="7">
        <f>D10+F10</f>
        <v>0</v>
      </c>
      <c r="H10" s="7"/>
      <c r="I10" s="20">
        <f>RANK(G10,$G$7:$H$10,0)</f>
        <v>1</v>
      </c>
      <c r="J10" s="7"/>
    </row>
    <row r="11" customFormat="1" ht="28.5" customHeight="1" spans="1:9">
      <c r="A11" s="13" t="s">
        <v>234</v>
      </c>
      <c r="B11" s="13"/>
      <c r="C11" s="14"/>
      <c r="D11" s="14"/>
      <c r="E11" s="14"/>
      <c r="F11" s="14"/>
      <c r="G11" s="18" t="s">
        <v>235</v>
      </c>
      <c r="H11" s="18"/>
      <c r="I11" s="3"/>
    </row>
  </sheetData>
  <mergeCells count="18">
    <mergeCell ref="A1:J1"/>
    <mergeCell ref="A2:J2"/>
    <mergeCell ref="C3:D3"/>
    <mergeCell ref="E3:F3"/>
    <mergeCell ref="I3:J3"/>
    <mergeCell ref="G7:H7"/>
    <mergeCell ref="G8:H8"/>
    <mergeCell ref="G9:H9"/>
    <mergeCell ref="G10:H10"/>
    <mergeCell ref="A11:B11"/>
    <mergeCell ref="G11:H11"/>
    <mergeCell ref="A4:A6"/>
    <mergeCell ref="B4:B6"/>
    <mergeCell ref="I4:I6"/>
    <mergeCell ref="J4:J6"/>
    <mergeCell ref="C4:D5"/>
    <mergeCell ref="E4:F5"/>
    <mergeCell ref="G4:H6"/>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6"/>
  <sheetViews>
    <sheetView workbookViewId="0">
      <selection activeCell="I15" sqref="I15"/>
    </sheetView>
  </sheetViews>
  <sheetFormatPr defaultColWidth="11.375" defaultRowHeight="14.25"/>
  <cols>
    <col min="1" max="1" width="17.0583333333333" customWidth="1"/>
    <col min="2" max="2" width="16.125" customWidth="1"/>
    <col min="3" max="6" width="10.25" customWidth="1"/>
    <col min="7" max="8" width="12.75" customWidth="1"/>
    <col min="9" max="9" width="11.375" customWidth="1"/>
    <col min="10" max="10" width="23.8583333333333" customWidth="1"/>
    <col min="11" max="16383" width="11.375" customWidth="1"/>
  </cols>
  <sheetData>
    <row r="1" customFormat="1" ht="21" customHeight="1" spans="1:10">
      <c r="A1" s="1" t="s">
        <v>222</v>
      </c>
      <c r="B1" s="1"/>
      <c r="C1" s="1"/>
      <c r="D1" s="1"/>
      <c r="E1" s="1"/>
      <c r="F1" s="1"/>
      <c r="G1" s="1"/>
      <c r="H1" s="1"/>
      <c r="I1" s="1"/>
      <c r="J1" s="1"/>
    </row>
    <row r="2" customFormat="1" ht="51" customHeight="1" spans="1:10">
      <c r="A2" s="2" t="s">
        <v>236</v>
      </c>
      <c r="B2" s="2"/>
      <c r="C2" s="2"/>
      <c r="D2" s="2"/>
      <c r="E2" s="2"/>
      <c r="F2" s="2"/>
      <c r="G2" s="2"/>
      <c r="H2" s="2"/>
      <c r="I2" s="2"/>
      <c r="J2" s="2"/>
    </row>
    <row r="3" customFormat="1" ht="32.25" customHeight="1" spans="1:10">
      <c r="A3" s="3"/>
      <c r="B3" s="4"/>
      <c r="C3" s="4"/>
      <c r="D3" s="4"/>
      <c r="E3" s="4"/>
      <c r="F3" s="4"/>
      <c r="G3" s="4"/>
      <c r="H3" s="4"/>
      <c r="I3" s="19" t="s">
        <v>224</v>
      </c>
      <c r="J3" s="19"/>
    </row>
    <row r="4" customFormat="1" ht="17.25" customHeight="1" spans="1:10">
      <c r="A4" s="5" t="s">
        <v>225</v>
      </c>
      <c r="B4" s="6" t="s">
        <v>226</v>
      </c>
      <c r="C4" s="7" t="s">
        <v>227</v>
      </c>
      <c r="D4" s="7"/>
      <c r="E4" s="15" t="s">
        <v>228</v>
      </c>
      <c r="F4" s="15"/>
      <c r="G4" s="5" t="s">
        <v>229</v>
      </c>
      <c r="H4" s="6"/>
      <c r="I4" s="6" t="s">
        <v>230</v>
      </c>
      <c r="J4" s="6" t="s">
        <v>231</v>
      </c>
    </row>
    <row r="5" customFormat="1" ht="16.5" customHeight="1" spans="1:10">
      <c r="A5" s="5"/>
      <c r="B5" s="6"/>
      <c r="C5" s="7"/>
      <c r="D5" s="7"/>
      <c r="E5" s="16"/>
      <c r="F5" s="16"/>
      <c r="G5" s="5"/>
      <c r="H5" s="6"/>
      <c r="I5" s="6"/>
      <c r="J5" s="6"/>
    </row>
    <row r="6" customFormat="1" ht="24" customHeight="1" spans="1:10">
      <c r="A6" s="8"/>
      <c r="B6" s="9"/>
      <c r="C6" s="10" t="s">
        <v>232</v>
      </c>
      <c r="D6" s="10" t="s">
        <v>233</v>
      </c>
      <c r="E6" s="9" t="s">
        <v>232</v>
      </c>
      <c r="F6" s="17" t="s">
        <v>233</v>
      </c>
      <c r="G6" s="8"/>
      <c r="H6" s="9"/>
      <c r="I6" s="6"/>
      <c r="J6" s="6"/>
    </row>
    <row r="7" customFormat="1" ht="30" customHeight="1" spans="1:10">
      <c r="A7" s="11"/>
      <c r="B7" s="12"/>
      <c r="C7" s="12"/>
      <c r="D7" s="12">
        <f t="shared" ref="D7:D15" si="0">C7*50%</f>
        <v>0</v>
      </c>
      <c r="E7" s="12"/>
      <c r="F7" s="12">
        <f t="shared" ref="F7:F15" si="1">E7*50%</f>
        <v>0</v>
      </c>
      <c r="G7" s="12">
        <f t="shared" ref="G7:G15" si="2">D7+F7</f>
        <v>0</v>
      </c>
      <c r="H7" s="12"/>
      <c r="I7" s="20">
        <f t="shared" ref="I7:I15" si="3">RANK(G7,$G$7:$H$15,0)</f>
        <v>1</v>
      </c>
      <c r="J7" s="7"/>
    </row>
    <row r="8" customFormat="1" ht="30" customHeight="1" spans="1:10">
      <c r="A8" s="11"/>
      <c r="B8" s="12"/>
      <c r="C8" s="12"/>
      <c r="D8" s="12">
        <f t="shared" si="0"/>
        <v>0</v>
      </c>
      <c r="E8" s="12"/>
      <c r="F8" s="12">
        <f t="shared" si="1"/>
        <v>0</v>
      </c>
      <c r="G8" s="12">
        <f t="shared" si="2"/>
        <v>0</v>
      </c>
      <c r="H8" s="12"/>
      <c r="I8" s="20">
        <f t="shared" si="3"/>
        <v>1</v>
      </c>
      <c r="J8" s="12"/>
    </row>
    <row r="9" customFormat="1" ht="30" customHeight="1" spans="1:10">
      <c r="A9" s="11"/>
      <c r="B9" s="12"/>
      <c r="C9" s="12"/>
      <c r="D9" s="12">
        <f t="shared" si="0"/>
        <v>0</v>
      </c>
      <c r="E9" s="12"/>
      <c r="F9" s="12">
        <f t="shared" si="1"/>
        <v>0</v>
      </c>
      <c r="G9" s="12">
        <f t="shared" si="2"/>
        <v>0</v>
      </c>
      <c r="H9" s="12"/>
      <c r="I9" s="20">
        <f t="shared" si="3"/>
        <v>1</v>
      </c>
      <c r="J9" s="12"/>
    </row>
    <row r="10" customFormat="1" ht="30" customHeight="1" spans="1:10">
      <c r="A10" s="11"/>
      <c r="B10" s="12"/>
      <c r="C10" s="12"/>
      <c r="D10" s="12">
        <f t="shared" si="0"/>
        <v>0</v>
      </c>
      <c r="E10" s="12"/>
      <c r="F10" s="12">
        <f t="shared" si="1"/>
        <v>0</v>
      </c>
      <c r="G10" s="12">
        <f t="shared" si="2"/>
        <v>0</v>
      </c>
      <c r="H10" s="12"/>
      <c r="I10" s="20">
        <f t="shared" si="3"/>
        <v>1</v>
      </c>
      <c r="J10" s="12"/>
    </row>
    <row r="11" customFormat="1" ht="30" customHeight="1" spans="1:10">
      <c r="A11" s="11"/>
      <c r="B11" s="12"/>
      <c r="C11" s="12"/>
      <c r="D11" s="12">
        <f t="shared" si="0"/>
        <v>0</v>
      </c>
      <c r="E11" s="12"/>
      <c r="F11" s="12">
        <f t="shared" si="1"/>
        <v>0</v>
      </c>
      <c r="G11" s="12">
        <f t="shared" si="2"/>
        <v>0</v>
      </c>
      <c r="H11" s="12"/>
      <c r="I11" s="20">
        <f t="shared" si="3"/>
        <v>1</v>
      </c>
      <c r="J11" s="12"/>
    </row>
    <row r="12" customFormat="1" ht="30" customHeight="1" spans="1:10">
      <c r="A12" s="11"/>
      <c r="B12" s="12"/>
      <c r="C12" s="12"/>
      <c r="D12" s="12">
        <f t="shared" si="0"/>
        <v>0</v>
      </c>
      <c r="E12" s="12"/>
      <c r="F12" s="12">
        <f t="shared" si="1"/>
        <v>0</v>
      </c>
      <c r="G12" s="12">
        <f t="shared" si="2"/>
        <v>0</v>
      </c>
      <c r="H12" s="12"/>
      <c r="I12" s="20">
        <f t="shared" si="3"/>
        <v>1</v>
      </c>
      <c r="J12" s="12"/>
    </row>
    <row r="13" customFormat="1" ht="30" customHeight="1" spans="1:10">
      <c r="A13" s="11"/>
      <c r="B13" s="12"/>
      <c r="C13" s="12"/>
      <c r="D13" s="12">
        <f t="shared" si="0"/>
        <v>0</v>
      </c>
      <c r="E13" s="12"/>
      <c r="F13" s="12">
        <f t="shared" si="1"/>
        <v>0</v>
      </c>
      <c r="G13" s="12">
        <f t="shared" si="2"/>
        <v>0</v>
      </c>
      <c r="H13" s="12"/>
      <c r="I13" s="20">
        <f t="shared" si="3"/>
        <v>1</v>
      </c>
      <c r="J13" s="12"/>
    </row>
    <row r="14" customFormat="1" ht="30" customHeight="1" spans="1:10">
      <c r="A14" s="11"/>
      <c r="B14" s="12"/>
      <c r="C14" s="12"/>
      <c r="D14" s="12">
        <f t="shared" si="0"/>
        <v>0</v>
      </c>
      <c r="E14" s="12"/>
      <c r="F14" s="12">
        <f t="shared" si="1"/>
        <v>0</v>
      </c>
      <c r="G14" s="12">
        <f t="shared" si="2"/>
        <v>0</v>
      </c>
      <c r="H14" s="12"/>
      <c r="I14" s="20">
        <f t="shared" si="3"/>
        <v>1</v>
      </c>
      <c r="J14" s="12"/>
    </row>
    <row r="15" customFormat="1" ht="30" customHeight="1" spans="1:10">
      <c r="A15" s="11"/>
      <c r="B15" s="12"/>
      <c r="C15" s="12"/>
      <c r="D15" s="12">
        <f t="shared" si="0"/>
        <v>0</v>
      </c>
      <c r="E15" s="12"/>
      <c r="F15" s="12">
        <f t="shared" si="1"/>
        <v>0</v>
      </c>
      <c r="G15" s="12">
        <f t="shared" si="2"/>
        <v>0</v>
      </c>
      <c r="H15" s="12"/>
      <c r="I15" s="20">
        <f t="shared" si="3"/>
        <v>1</v>
      </c>
      <c r="J15" s="12"/>
    </row>
    <row r="16" customFormat="1" ht="28.5" customHeight="1" spans="1:9">
      <c r="A16" s="13" t="s">
        <v>234</v>
      </c>
      <c r="B16" s="13"/>
      <c r="C16" s="14"/>
      <c r="D16" s="14"/>
      <c r="E16" s="14"/>
      <c r="F16" s="14"/>
      <c r="G16" s="18" t="s">
        <v>235</v>
      </c>
      <c r="H16" s="18"/>
      <c r="I16" s="3"/>
    </row>
  </sheetData>
  <mergeCells count="23">
    <mergeCell ref="A1:J1"/>
    <mergeCell ref="A2:J2"/>
    <mergeCell ref="C3:D3"/>
    <mergeCell ref="E3:F3"/>
    <mergeCell ref="I3:J3"/>
    <mergeCell ref="G7:H7"/>
    <mergeCell ref="G8:H8"/>
    <mergeCell ref="G9:H9"/>
    <mergeCell ref="G10:H10"/>
    <mergeCell ref="G11:H11"/>
    <mergeCell ref="G12:H12"/>
    <mergeCell ref="G13:H13"/>
    <mergeCell ref="G14:H14"/>
    <mergeCell ref="G15:H15"/>
    <mergeCell ref="A16:B16"/>
    <mergeCell ref="G16:H16"/>
    <mergeCell ref="A4:A6"/>
    <mergeCell ref="B4:B6"/>
    <mergeCell ref="I4:I6"/>
    <mergeCell ref="J4:J6"/>
    <mergeCell ref="C4:D5"/>
    <mergeCell ref="E4:F5"/>
    <mergeCell ref="G4:H6"/>
  </mergeCells>
  <pageMargins left="0.75" right="0.75" top="1" bottom="1" header="0.5" footer="0.5"/>
  <pageSetup paperSize="9" scale="9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I11" sqref="I11"/>
    </sheetView>
  </sheetViews>
  <sheetFormatPr defaultColWidth="11.375" defaultRowHeight="14.25"/>
  <cols>
    <col min="1" max="1" width="17.1833333333333" customWidth="1"/>
    <col min="2" max="2" width="16.125" customWidth="1"/>
    <col min="3" max="6" width="10.25" customWidth="1"/>
    <col min="7" max="8" width="12.75" customWidth="1"/>
    <col min="9" max="9" width="11.375" customWidth="1"/>
    <col min="10" max="10" width="23.6" customWidth="1"/>
    <col min="11" max="16383" width="11.375" customWidth="1"/>
  </cols>
  <sheetData>
    <row r="1" customFormat="1" ht="21" customHeight="1" spans="1:10">
      <c r="A1" s="1" t="s">
        <v>222</v>
      </c>
      <c r="B1" s="1"/>
      <c r="C1" s="1"/>
      <c r="D1" s="1"/>
      <c r="E1" s="1"/>
      <c r="F1" s="1"/>
      <c r="G1" s="1"/>
      <c r="H1" s="1"/>
      <c r="I1" s="1"/>
      <c r="J1" s="1"/>
    </row>
    <row r="2" customFormat="1" ht="51" customHeight="1" spans="1:10">
      <c r="A2" s="2" t="s">
        <v>237</v>
      </c>
      <c r="B2" s="2"/>
      <c r="C2" s="2"/>
      <c r="D2" s="2"/>
      <c r="E2" s="2"/>
      <c r="F2" s="2"/>
      <c r="G2" s="2"/>
      <c r="H2" s="2"/>
      <c r="I2" s="2"/>
      <c r="J2" s="2"/>
    </row>
    <row r="3" customFormat="1" ht="32.25" customHeight="1" spans="1:10">
      <c r="A3" s="3"/>
      <c r="B3" s="4"/>
      <c r="C3" s="4"/>
      <c r="D3" s="4"/>
      <c r="E3" s="4"/>
      <c r="F3" s="4"/>
      <c r="G3" s="4"/>
      <c r="H3" s="4"/>
      <c r="I3" s="19" t="s">
        <v>224</v>
      </c>
      <c r="J3" s="19"/>
    </row>
    <row r="4" customFormat="1" ht="17.25" customHeight="1" spans="1:10">
      <c r="A4" s="5" t="s">
        <v>225</v>
      </c>
      <c r="B4" s="6" t="s">
        <v>226</v>
      </c>
      <c r="C4" s="7" t="s">
        <v>227</v>
      </c>
      <c r="D4" s="7"/>
      <c r="E4" s="15" t="s">
        <v>228</v>
      </c>
      <c r="F4" s="15"/>
      <c r="G4" s="5" t="s">
        <v>229</v>
      </c>
      <c r="H4" s="6"/>
      <c r="I4" s="6" t="s">
        <v>230</v>
      </c>
      <c r="J4" s="6" t="s">
        <v>231</v>
      </c>
    </row>
    <row r="5" customFormat="1" ht="16.5" customHeight="1" spans="1:10">
      <c r="A5" s="5"/>
      <c r="B5" s="6"/>
      <c r="C5" s="7"/>
      <c r="D5" s="7"/>
      <c r="E5" s="16"/>
      <c r="F5" s="16"/>
      <c r="G5" s="5"/>
      <c r="H5" s="6"/>
      <c r="I5" s="6"/>
      <c r="J5" s="6"/>
    </row>
    <row r="6" customFormat="1" ht="24" customHeight="1" spans="1:10">
      <c r="A6" s="8"/>
      <c r="B6" s="9"/>
      <c r="C6" s="10" t="s">
        <v>232</v>
      </c>
      <c r="D6" s="10" t="s">
        <v>233</v>
      </c>
      <c r="E6" s="9" t="s">
        <v>232</v>
      </c>
      <c r="F6" s="17" t="s">
        <v>233</v>
      </c>
      <c r="G6" s="8"/>
      <c r="H6" s="9"/>
      <c r="I6" s="6"/>
      <c r="J6" s="6"/>
    </row>
    <row r="7" customFormat="1" ht="30" customHeight="1" spans="1:10">
      <c r="A7" s="11"/>
      <c r="B7" s="12"/>
      <c r="C7" s="12"/>
      <c r="D7" s="12">
        <f>C7*50%</f>
        <v>0</v>
      </c>
      <c r="E7" s="12"/>
      <c r="F7" s="12">
        <f>E7*50%</f>
        <v>0</v>
      </c>
      <c r="G7" s="12">
        <f>D7+F7</f>
        <v>0</v>
      </c>
      <c r="H7" s="12"/>
      <c r="I7" s="20">
        <f>RANK(G7,$G$7:$H$11,0)</f>
        <v>1</v>
      </c>
      <c r="J7" s="7"/>
    </row>
    <row r="8" customFormat="1" ht="30" customHeight="1" spans="1:10">
      <c r="A8" s="11"/>
      <c r="B8" s="12"/>
      <c r="C8" s="12"/>
      <c r="D8" s="12">
        <f>C8*50%</f>
        <v>0</v>
      </c>
      <c r="E8" s="12"/>
      <c r="F8" s="12">
        <f>E8*50%</f>
        <v>0</v>
      </c>
      <c r="G8" s="12">
        <f>D8+F8</f>
        <v>0</v>
      </c>
      <c r="H8" s="12"/>
      <c r="I8" s="20">
        <f>RANK(G8,$G$7:$H$11,0)</f>
        <v>1</v>
      </c>
      <c r="J8" s="12"/>
    </row>
    <row r="9" customFormat="1" ht="30" customHeight="1" spans="1:10">
      <c r="A9" s="11"/>
      <c r="B9" s="12"/>
      <c r="C9" s="12"/>
      <c r="D9" s="12">
        <f>C9*50%</f>
        <v>0</v>
      </c>
      <c r="E9" s="12"/>
      <c r="F9" s="12">
        <f>E9*50%</f>
        <v>0</v>
      </c>
      <c r="G9" s="12">
        <f>D9+F9</f>
        <v>0</v>
      </c>
      <c r="H9" s="12"/>
      <c r="I9" s="20">
        <f>RANK(G9,$G$7:$H$11,0)</f>
        <v>1</v>
      </c>
      <c r="J9" s="12"/>
    </row>
    <row r="10" customFormat="1" ht="30" customHeight="1" spans="1:10">
      <c r="A10" s="11"/>
      <c r="B10" s="12"/>
      <c r="C10" s="12"/>
      <c r="D10" s="12">
        <f>C10*50%</f>
        <v>0</v>
      </c>
      <c r="E10" s="12"/>
      <c r="F10" s="12">
        <f>E10*50%</f>
        <v>0</v>
      </c>
      <c r="G10" s="12">
        <f>D10+F10</f>
        <v>0</v>
      </c>
      <c r="H10" s="12"/>
      <c r="I10" s="20">
        <f>RANK(G10,$G$7:$H$11,0)</f>
        <v>1</v>
      </c>
      <c r="J10" s="12"/>
    </row>
    <row r="11" customFormat="1" ht="30" customHeight="1" spans="1:10">
      <c r="A11" s="11"/>
      <c r="B11" s="12"/>
      <c r="C11" s="12"/>
      <c r="D11" s="12">
        <f>C11*50%</f>
        <v>0</v>
      </c>
      <c r="E11" s="12"/>
      <c r="F11" s="12">
        <f>E11*50%</f>
        <v>0</v>
      </c>
      <c r="G11" s="12">
        <f>D11+F11</f>
        <v>0</v>
      </c>
      <c r="H11" s="12"/>
      <c r="I11" s="20">
        <f>RANK(G11,$G$7:$H$11,0)</f>
        <v>1</v>
      </c>
      <c r="J11" s="12"/>
    </row>
    <row r="12" customFormat="1" ht="28.5" customHeight="1" spans="1:9">
      <c r="A12" s="13" t="s">
        <v>234</v>
      </c>
      <c r="B12" s="13"/>
      <c r="C12" s="14"/>
      <c r="D12" s="14"/>
      <c r="E12" s="14"/>
      <c r="F12" s="14"/>
      <c r="G12" s="18" t="s">
        <v>235</v>
      </c>
      <c r="H12" s="18"/>
      <c r="I12" s="3"/>
    </row>
  </sheetData>
  <mergeCells count="19">
    <mergeCell ref="A1:J1"/>
    <mergeCell ref="A2:J2"/>
    <mergeCell ref="C3:D3"/>
    <mergeCell ref="E3:F3"/>
    <mergeCell ref="I3:J3"/>
    <mergeCell ref="G7:H7"/>
    <mergeCell ref="G8:H8"/>
    <mergeCell ref="G9:H9"/>
    <mergeCell ref="G10:H10"/>
    <mergeCell ref="G11:H11"/>
    <mergeCell ref="A12:B12"/>
    <mergeCell ref="G12:H12"/>
    <mergeCell ref="A4:A6"/>
    <mergeCell ref="B4:B6"/>
    <mergeCell ref="I4:I6"/>
    <mergeCell ref="J4:J6"/>
    <mergeCell ref="C4:D5"/>
    <mergeCell ref="E4:F5"/>
    <mergeCell ref="G4:H6"/>
  </mergeCells>
  <pageMargins left="0.75" right="0.75" top="1" bottom="1" header="0.5" footer="0.5"/>
  <pageSetup paperSize="9" scale="9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
  <sheetViews>
    <sheetView workbookViewId="0">
      <selection activeCell="I9" sqref="I9"/>
    </sheetView>
  </sheetViews>
  <sheetFormatPr defaultColWidth="11.375" defaultRowHeight="14.25"/>
  <cols>
    <col min="1" max="1" width="17.0583333333333" customWidth="1"/>
    <col min="2" max="2" width="16.125" customWidth="1"/>
    <col min="3" max="6" width="10.25" customWidth="1"/>
    <col min="7" max="8" width="12.75" customWidth="1"/>
    <col min="9" max="9" width="11.375" customWidth="1"/>
    <col min="10" max="10" width="24.3833333333333" customWidth="1"/>
    <col min="11" max="16383" width="11.375" customWidth="1"/>
  </cols>
  <sheetData>
    <row r="1" customFormat="1" ht="21" customHeight="1" spans="1:10">
      <c r="A1" s="1" t="s">
        <v>222</v>
      </c>
      <c r="B1" s="1"/>
      <c r="C1" s="1"/>
      <c r="D1" s="1"/>
      <c r="E1" s="1"/>
      <c r="F1" s="1"/>
      <c r="G1" s="1"/>
      <c r="H1" s="1"/>
      <c r="I1" s="1"/>
      <c r="J1" s="1"/>
    </row>
    <row r="2" customFormat="1" ht="51" customHeight="1" spans="1:10">
      <c r="A2" s="2" t="s">
        <v>238</v>
      </c>
      <c r="B2" s="2"/>
      <c r="C2" s="2"/>
      <c r="D2" s="2"/>
      <c r="E2" s="2"/>
      <c r="F2" s="2"/>
      <c r="G2" s="2"/>
      <c r="H2" s="2"/>
      <c r="I2" s="2"/>
      <c r="J2" s="2"/>
    </row>
    <row r="3" customFormat="1" ht="32.25" customHeight="1" spans="1:10">
      <c r="A3" s="3"/>
      <c r="B3" s="4"/>
      <c r="C3" s="4"/>
      <c r="D3" s="4"/>
      <c r="E3" s="4"/>
      <c r="F3" s="4"/>
      <c r="G3" s="4"/>
      <c r="H3" s="4"/>
      <c r="I3" s="19" t="s">
        <v>224</v>
      </c>
      <c r="J3" s="19"/>
    </row>
    <row r="4" customFormat="1" ht="17.25" customHeight="1" spans="1:10">
      <c r="A4" s="5" t="s">
        <v>225</v>
      </c>
      <c r="B4" s="6" t="s">
        <v>226</v>
      </c>
      <c r="C4" s="7" t="s">
        <v>227</v>
      </c>
      <c r="D4" s="7"/>
      <c r="E4" s="15" t="s">
        <v>228</v>
      </c>
      <c r="F4" s="15"/>
      <c r="G4" s="5" t="s">
        <v>229</v>
      </c>
      <c r="H4" s="6"/>
      <c r="I4" s="6" t="s">
        <v>230</v>
      </c>
      <c r="J4" s="6" t="s">
        <v>231</v>
      </c>
    </row>
    <row r="5" customFormat="1" ht="16.5" customHeight="1" spans="1:10">
      <c r="A5" s="5"/>
      <c r="B5" s="6"/>
      <c r="C5" s="7"/>
      <c r="D5" s="7"/>
      <c r="E5" s="16"/>
      <c r="F5" s="16"/>
      <c r="G5" s="5"/>
      <c r="H5" s="6"/>
      <c r="I5" s="6"/>
      <c r="J5" s="6"/>
    </row>
    <row r="6" customFormat="1" ht="24" customHeight="1" spans="1:10">
      <c r="A6" s="8"/>
      <c r="B6" s="9"/>
      <c r="C6" s="10" t="s">
        <v>232</v>
      </c>
      <c r="D6" s="10" t="s">
        <v>233</v>
      </c>
      <c r="E6" s="9" t="s">
        <v>232</v>
      </c>
      <c r="F6" s="17" t="s">
        <v>233</v>
      </c>
      <c r="G6" s="8"/>
      <c r="H6" s="9"/>
      <c r="I6" s="6"/>
      <c r="J6" s="6"/>
    </row>
    <row r="7" customFormat="1" ht="30" customHeight="1" spans="1:10">
      <c r="A7" s="11"/>
      <c r="B7" s="12"/>
      <c r="C7" s="12"/>
      <c r="D7" s="12">
        <f>C7*50%</f>
        <v>0</v>
      </c>
      <c r="E7" s="12"/>
      <c r="F7" s="12">
        <f>E7*50%</f>
        <v>0</v>
      </c>
      <c r="G7" s="12">
        <f>D7+F7</f>
        <v>0</v>
      </c>
      <c r="H7" s="12"/>
      <c r="I7" s="20">
        <f>RANK(G7,$G$7:$H$9,0)</f>
        <v>1</v>
      </c>
      <c r="J7" s="7"/>
    </row>
    <row r="8" customFormat="1" ht="30" customHeight="1" spans="1:10">
      <c r="A8" s="11"/>
      <c r="B8" s="12"/>
      <c r="C8" s="12"/>
      <c r="D8" s="12">
        <f>C8*50%</f>
        <v>0</v>
      </c>
      <c r="E8" s="12"/>
      <c r="F8" s="12">
        <f>E8*50%</f>
        <v>0</v>
      </c>
      <c r="G8" s="12">
        <f>D8+F8</f>
        <v>0</v>
      </c>
      <c r="H8" s="12"/>
      <c r="I8" s="20">
        <f>RANK(G8,$G$7:$H$9,0)</f>
        <v>1</v>
      </c>
      <c r="J8" s="12"/>
    </row>
    <row r="9" customFormat="1" ht="30" customHeight="1" spans="1:10">
      <c r="A9" s="11"/>
      <c r="B9" s="12"/>
      <c r="C9" s="12"/>
      <c r="D9" s="12">
        <f>C9*50%</f>
        <v>0</v>
      </c>
      <c r="E9" s="12"/>
      <c r="F9" s="12">
        <f>E9*50%</f>
        <v>0</v>
      </c>
      <c r="G9" s="12">
        <f>D9+F9</f>
        <v>0</v>
      </c>
      <c r="H9" s="12"/>
      <c r="I9" s="20">
        <f>RANK(G9,$G$7:$H$9,0)</f>
        <v>1</v>
      </c>
      <c r="J9" s="12"/>
    </row>
    <row r="10" customFormat="1" ht="28.5" customHeight="1" spans="1:9">
      <c r="A10" s="13" t="s">
        <v>234</v>
      </c>
      <c r="B10" s="13"/>
      <c r="C10" s="14"/>
      <c r="D10" s="14"/>
      <c r="E10" s="14"/>
      <c r="F10" s="14"/>
      <c r="G10" s="18" t="s">
        <v>235</v>
      </c>
      <c r="H10" s="18"/>
      <c r="I10" s="3"/>
    </row>
  </sheetData>
  <mergeCells count="17">
    <mergeCell ref="A1:J1"/>
    <mergeCell ref="A2:J2"/>
    <mergeCell ref="C3:D3"/>
    <mergeCell ref="E3:F3"/>
    <mergeCell ref="I3:J3"/>
    <mergeCell ref="G7:H7"/>
    <mergeCell ref="G8:H8"/>
    <mergeCell ref="G9:H9"/>
    <mergeCell ref="A10:B10"/>
    <mergeCell ref="G10:H10"/>
    <mergeCell ref="A4:A6"/>
    <mergeCell ref="B4:B6"/>
    <mergeCell ref="I4:I6"/>
    <mergeCell ref="J4:J6"/>
    <mergeCell ref="C4:D5"/>
    <mergeCell ref="E4:F5"/>
    <mergeCell ref="G4:H6"/>
  </mergeCells>
  <pageMargins left="0.75" right="0.75" top="1" bottom="1" header="0.5" footer="0.5"/>
  <pageSetup paperSize="9" scale="9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
  <sheetViews>
    <sheetView workbookViewId="0">
      <selection activeCell="I9" sqref="I9"/>
    </sheetView>
  </sheetViews>
  <sheetFormatPr defaultColWidth="11.375" defaultRowHeight="14.25"/>
  <cols>
    <col min="1" max="1" width="17.575" customWidth="1"/>
    <col min="2" max="2" width="16.125" customWidth="1"/>
    <col min="3" max="6" width="10.25" customWidth="1"/>
    <col min="7" max="8" width="12.75" customWidth="1"/>
    <col min="9" max="9" width="11.375" customWidth="1"/>
    <col min="10" max="10" width="23.3416666666667" customWidth="1"/>
    <col min="11" max="16383" width="11.375" customWidth="1"/>
  </cols>
  <sheetData>
    <row r="1" customFormat="1" ht="21" customHeight="1" spans="1:10">
      <c r="A1" s="1" t="s">
        <v>222</v>
      </c>
      <c r="B1" s="1"/>
      <c r="C1" s="1"/>
      <c r="D1" s="1"/>
      <c r="E1" s="1"/>
      <c r="F1" s="1"/>
      <c r="G1" s="1"/>
      <c r="H1" s="1"/>
      <c r="I1" s="1"/>
      <c r="J1" s="1"/>
    </row>
    <row r="2" customFormat="1" ht="51" customHeight="1" spans="1:10">
      <c r="A2" s="2" t="s">
        <v>239</v>
      </c>
      <c r="B2" s="2"/>
      <c r="C2" s="2"/>
      <c r="D2" s="2"/>
      <c r="E2" s="2"/>
      <c r="F2" s="2"/>
      <c r="G2" s="2"/>
      <c r="H2" s="2"/>
      <c r="I2" s="2"/>
      <c r="J2" s="2"/>
    </row>
    <row r="3" customFormat="1" ht="32.25" customHeight="1" spans="1:10">
      <c r="A3" s="3"/>
      <c r="B3" s="4"/>
      <c r="C3" s="4"/>
      <c r="D3" s="4"/>
      <c r="E3" s="4"/>
      <c r="F3" s="4"/>
      <c r="G3" s="4"/>
      <c r="H3" s="4"/>
      <c r="I3" s="19" t="s">
        <v>224</v>
      </c>
      <c r="J3" s="19"/>
    </row>
    <row r="4" customFormat="1" ht="17.25" customHeight="1" spans="1:10">
      <c r="A4" s="5" t="s">
        <v>225</v>
      </c>
      <c r="B4" s="6" t="s">
        <v>226</v>
      </c>
      <c r="C4" s="7" t="s">
        <v>227</v>
      </c>
      <c r="D4" s="7"/>
      <c r="E4" s="15" t="s">
        <v>228</v>
      </c>
      <c r="F4" s="15"/>
      <c r="G4" s="5" t="s">
        <v>229</v>
      </c>
      <c r="H4" s="6"/>
      <c r="I4" s="6" t="s">
        <v>230</v>
      </c>
      <c r="J4" s="6" t="s">
        <v>231</v>
      </c>
    </row>
    <row r="5" customFormat="1" ht="16.5" customHeight="1" spans="1:10">
      <c r="A5" s="5"/>
      <c r="B5" s="6"/>
      <c r="C5" s="7"/>
      <c r="D5" s="7"/>
      <c r="E5" s="16"/>
      <c r="F5" s="16"/>
      <c r="G5" s="5"/>
      <c r="H5" s="6"/>
      <c r="I5" s="6"/>
      <c r="J5" s="6"/>
    </row>
    <row r="6" customFormat="1" ht="24" customHeight="1" spans="1:10">
      <c r="A6" s="8"/>
      <c r="B6" s="9"/>
      <c r="C6" s="10" t="s">
        <v>232</v>
      </c>
      <c r="D6" s="10" t="s">
        <v>233</v>
      </c>
      <c r="E6" s="9" t="s">
        <v>232</v>
      </c>
      <c r="F6" s="17" t="s">
        <v>233</v>
      </c>
      <c r="G6" s="8"/>
      <c r="H6" s="9"/>
      <c r="I6" s="6"/>
      <c r="J6" s="6"/>
    </row>
    <row r="7" customFormat="1" ht="30" customHeight="1" spans="1:10">
      <c r="A7" s="11"/>
      <c r="B7" s="12"/>
      <c r="C7" s="12"/>
      <c r="D7" s="12">
        <f>C7*50%</f>
        <v>0</v>
      </c>
      <c r="E7" s="12"/>
      <c r="F7" s="12">
        <f>E7*50%</f>
        <v>0</v>
      </c>
      <c r="G7" s="12">
        <f>D7+F7</f>
        <v>0</v>
      </c>
      <c r="H7" s="12"/>
      <c r="I7" s="20">
        <f>RANK(G7,$G$7:$H$9,0)</f>
        <v>1</v>
      </c>
      <c r="J7" s="7"/>
    </row>
    <row r="8" customFormat="1" ht="30" customHeight="1" spans="1:10">
      <c r="A8" s="11"/>
      <c r="B8" s="12"/>
      <c r="C8" s="12"/>
      <c r="D8" s="12">
        <f>C8*50%</f>
        <v>0</v>
      </c>
      <c r="E8" s="12"/>
      <c r="F8" s="12">
        <f>E8*50%</f>
        <v>0</v>
      </c>
      <c r="G8" s="12">
        <f>D8+F8</f>
        <v>0</v>
      </c>
      <c r="H8" s="12"/>
      <c r="I8" s="20">
        <f>RANK(G8,$G$7:$H$9,0)</f>
        <v>1</v>
      </c>
      <c r="J8" s="12"/>
    </row>
    <row r="9" customFormat="1" ht="30" customHeight="1" spans="1:10">
      <c r="A9" s="11"/>
      <c r="B9" s="12"/>
      <c r="C9" s="12"/>
      <c r="D9" s="12">
        <f>C9*50%</f>
        <v>0</v>
      </c>
      <c r="E9" s="12"/>
      <c r="F9" s="12">
        <f>E9*50%</f>
        <v>0</v>
      </c>
      <c r="G9" s="12">
        <f>D9+F9</f>
        <v>0</v>
      </c>
      <c r="H9" s="12"/>
      <c r="I9" s="20">
        <f>RANK(G9,$G$7:$H$9,0)</f>
        <v>1</v>
      </c>
      <c r="J9" s="12"/>
    </row>
    <row r="10" customFormat="1" ht="28.5" customHeight="1" spans="1:9">
      <c r="A10" s="13" t="s">
        <v>234</v>
      </c>
      <c r="B10" s="13"/>
      <c r="C10" s="14"/>
      <c r="D10" s="14"/>
      <c r="E10" s="14"/>
      <c r="F10" s="14"/>
      <c r="G10" s="18" t="s">
        <v>235</v>
      </c>
      <c r="H10" s="18"/>
      <c r="I10" s="3"/>
    </row>
  </sheetData>
  <mergeCells count="17">
    <mergeCell ref="A1:J1"/>
    <mergeCell ref="A2:J2"/>
    <mergeCell ref="C3:D3"/>
    <mergeCell ref="E3:F3"/>
    <mergeCell ref="I3:J3"/>
    <mergeCell ref="G7:H7"/>
    <mergeCell ref="G8:H8"/>
    <mergeCell ref="G9:H9"/>
    <mergeCell ref="A10:B10"/>
    <mergeCell ref="G10:H10"/>
    <mergeCell ref="A4:A6"/>
    <mergeCell ref="B4:B6"/>
    <mergeCell ref="I4:I6"/>
    <mergeCell ref="J4:J6"/>
    <mergeCell ref="C4:D5"/>
    <mergeCell ref="E4:F5"/>
    <mergeCell ref="G4:H6"/>
  </mergeCells>
  <pageMargins left="0.75" right="0.75" top="1" bottom="1" header="0.5" footer="0.5"/>
  <pageSetup paperSize="9" scale="9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selection activeCell="D15" sqref="D15"/>
    </sheetView>
  </sheetViews>
  <sheetFormatPr defaultColWidth="11.375" defaultRowHeight="14.25"/>
  <cols>
    <col min="1" max="1" width="16.5166666666667" customWidth="1"/>
    <col min="2" max="2" width="16.125" customWidth="1"/>
    <col min="3" max="6" width="10.25" customWidth="1"/>
    <col min="7" max="8" width="12.75" customWidth="1"/>
    <col min="9" max="9" width="11.375" customWidth="1"/>
    <col min="10" max="10" width="21.0083333333333" customWidth="1"/>
    <col min="11" max="16383" width="11.375" customWidth="1"/>
  </cols>
  <sheetData>
    <row r="1" customFormat="1" ht="21" customHeight="1" spans="1:10">
      <c r="A1" s="1" t="s">
        <v>222</v>
      </c>
      <c r="B1" s="1"/>
      <c r="C1" s="1"/>
      <c r="D1" s="1"/>
      <c r="E1" s="1"/>
      <c r="F1" s="1"/>
      <c r="G1" s="1"/>
      <c r="H1" s="1"/>
      <c r="I1" s="1"/>
      <c r="J1" s="1"/>
    </row>
    <row r="2" customFormat="1" ht="51" customHeight="1" spans="1:10">
      <c r="A2" s="2" t="s">
        <v>240</v>
      </c>
      <c r="B2" s="2"/>
      <c r="C2" s="2"/>
      <c r="D2" s="2"/>
      <c r="E2" s="2"/>
      <c r="F2" s="2"/>
      <c r="G2" s="2"/>
      <c r="H2" s="2"/>
      <c r="I2" s="2"/>
      <c r="J2" s="2"/>
    </row>
    <row r="3" customFormat="1" ht="32.25" customHeight="1" spans="1:10">
      <c r="A3" s="3"/>
      <c r="B3" s="4"/>
      <c r="C3" s="4"/>
      <c r="D3" s="4"/>
      <c r="E3" s="4"/>
      <c r="F3" s="4"/>
      <c r="G3" s="4"/>
      <c r="H3" s="4"/>
      <c r="I3" s="19" t="s">
        <v>224</v>
      </c>
      <c r="J3" s="19"/>
    </row>
    <row r="4" customFormat="1" ht="17.25" customHeight="1" spans="1:10">
      <c r="A4" s="5" t="s">
        <v>225</v>
      </c>
      <c r="B4" s="6" t="s">
        <v>226</v>
      </c>
      <c r="C4" s="7" t="s">
        <v>227</v>
      </c>
      <c r="D4" s="7"/>
      <c r="E4" s="15" t="s">
        <v>228</v>
      </c>
      <c r="F4" s="15"/>
      <c r="G4" s="5" t="s">
        <v>229</v>
      </c>
      <c r="H4" s="6"/>
      <c r="I4" s="6" t="s">
        <v>230</v>
      </c>
      <c r="J4" s="6" t="s">
        <v>231</v>
      </c>
    </row>
    <row r="5" customFormat="1" ht="16.5" customHeight="1" spans="1:10">
      <c r="A5" s="5"/>
      <c r="B5" s="6"/>
      <c r="C5" s="7"/>
      <c r="D5" s="7"/>
      <c r="E5" s="16"/>
      <c r="F5" s="16"/>
      <c r="G5" s="5"/>
      <c r="H5" s="6"/>
      <c r="I5" s="6"/>
      <c r="J5" s="6"/>
    </row>
    <row r="6" customFormat="1" ht="24" customHeight="1" spans="1:10">
      <c r="A6" s="8"/>
      <c r="B6" s="9"/>
      <c r="C6" s="10" t="s">
        <v>232</v>
      </c>
      <c r="D6" s="10" t="s">
        <v>233</v>
      </c>
      <c r="E6" s="9" t="s">
        <v>232</v>
      </c>
      <c r="F6" s="17" t="s">
        <v>233</v>
      </c>
      <c r="G6" s="8"/>
      <c r="H6" s="9"/>
      <c r="I6" s="6"/>
      <c r="J6" s="6"/>
    </row>
    <row r="7" customFormat="1" ht="30" customHeight="1" spans="1:10">
      <c r="A7" s="11"/>
      <c r="B7" s="12"/>
      <c r="C7" s="12"/>
      <c r="D7" s="12">
        <f>C7*50%</f>
        <v>0</v>
      </c>
      <c r="E7" s="12"/>
      <c r="F7" s="12">
        <f>E7*50%</f>
        <v>0</v>
      </c>
      <c r="G7" s="12">
        <f>D7+F7</f>
        <v>0</v>
      </c>
      <c r="H7" s="12"/>
      <c r="I7" s="20">
        <f>RANK(G7,$G$7:$H$9,0)</f>
        <v>1</v>
      </c>
      <c r="J7" s="7"/>
    </row>
    <row r="8" customFormat="1" ht="30" customHeight="1" spans="1:10">
      <c r="A8" s="11"/>
      <c r="B8" s="12"/>
      <c r="C8" s="12"/>
      <c r="D8" s="12">
        <f>C8*50%</f>
        <v>0</v>
      </c>
      <c r="E8" s="12"/>
      <c r="F8" s="12">
        <f>E8*50%</f>
        <v>0</v>
      </c>
      <c r="G8" s="12">
        <f>D8+F8</f>
        <v>0</v>
      </c>
      <c r="H8" s="12"/>
      <c r="I8" s="20">
        <f>RANK(G8,$G$7:$H$9,0)</f>
        <v>1</v>
      </c>
      <c r="J8" s="12"/>
    </row>
    <row r="9" customFormat="1" ht="30" customHeight="1" spans="1:10">
      <c r="A9" s="11"/>
      <c r="B9" s="12"/>
      <c r="C9" s="12"/>
      <c r="D9" s="12">
        <f>C9*50%</f>
        <v>0</v>
      </c>
      <c r="E9" s="12"/>
      <c r="F9" s="12">
        <f>E9*50%</f>
        <v>0</v>
      </c>
      <c r="G9" s="12">
        <f>D9+F9</f>
        <v>0</v>
      </c>
      <c r="H9" s="12"/>
      <c r="I9" s="20">
        <f>RANK(G9,$G$7:$H$9,0)</f>
        <v>1</v>
      </c>
      <c r="J9" s="12"/>
    </row>
    <row r="10" customFormat="1" ht="28.5" customHeight="1" spans="1:9">
      <c r="A10" s="13" t="s">
        <v>234</v>
      </c>
      <c r="B10" s="13"/>
      <c r="C10" s="14"/>
      <c r="D10" s="14"/>
      <c r="E10" s="14"/>
      <c r="F10" s="14"/>
      <c r="G10" s="18" t="s">
        <v>235</v>
      </c>
      <c r="H10" s="18"/>
      <c r="I10" s="3"/>
    </row>
  </sheetData>
  <mergeCells count="17">
    <mergeCell ref="A1:J1"/>
    <mergeCell ref="A2:J2"/>
    <mergeCell ref="C3:D3"/>
    <mergeCell ref="E3:F3"/>
    <mergeCell ref="I3:J3"/>
    <mergeCell ref="G7:H7"/>
    <mergeCell ref="G8:H8"/>
    <mergeCell ref="G9:H9"/>
    <mergeCell ref="A10:B10"/>
    <mergeCell ref="G10:H10"/>
    <mergeCell ref="A4:A6"/>
    <mergeCell ref="B4:B6"/>
    <mergeCell ref="I4:I6"/>
    <mergeCell ref="J4:J6"/>
    <mergeCell ref="C4:D5"/>
    <mergeCell ref="E4:F5"/>
    <mergeCell ref="G4:H6"/>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8</vt:i4>
      </vt:variant>
    </vt:vector>
  </HeadingPairs>
  <TitlesOfParts>
    <vt:vector size="8" baseType="lpstr">
      <vt:lpstr>总成绩</vt:lpstr>
      <vt:lpstr>拟录用人员名单</vt:lpstr>
      <vt:lpstr>园区客服专员</vt:lpstr>
      <vt:lpstr>经济发展专员</vt:lpstr>
      <vt:lpstr>项目服务专员</vt:lpstr>
      <vt:lpstr>宣传推荐专员</vt:lpstr>
      <vt:lpstr>法律服务专员</vt:lpstr>
      <vt:lpstr>企业服务专员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ctyun</cp:lastModifiedBy>
  <dcterms:created xsi:type="dcterms:W3CDTF">2026-05-30T20:32:00Z</dcterms:created>
  <dcterms:modified xsi:type="dcterms:W3CDTF">2026-09-02T16:01:52Z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595C719E56CD4E498BD0B20C5BBABDE8_13</vt:lpwstr>
  </property>
  <property fmtid="{D5CDD505-2E9C-101B-9397-08002B2CF9AE}" pid="3" name="KSOProductBuildVer">
    <vt:lpwstr>2052-12.8.2.1119</vt:lpwstr>
  </property>
  <property fmtid="{D5CDD505-2E9C-101B-9397-08002B2CF9AE}" pid="4" name="CalculationRule">
    <vt:i4>1</vt:i4>
  </property>
  <property fmtid="{D5CDD505-2E9C-101B-9397-08002B2CF9AE}" pid="5" name="KSOReadingLayout">
    <vt:bool>true</vt:bool>
  </property>
</Properties>
</file>