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信息登记表" sheetId="1" r:id="rId1"/>
    <sheet name="岗位工种" sheetId="4" r:id="rId2"/>
    <sheet name="员工管理台账" sheetId="2" state="hidden" r:id="rId3"/>
    <sheet name="员工信息采集" sheetId="3" state="hidden" r:id="rId4"/>
  </sheets>
  <externalReferences>
    <externalReference r:id="rId5"/>
    <externalReference r:id="rId6"/>
    <externalReference r:id="rId7"/>
    <externalReference r:id="rId8"/>
  </externalReferences>
  <definedNames>
    <definedName name="岗位状态代码">[4]辅助表!$Q$2:$Q$20</definedName>
    <definedName name="集团报表岗位工种">[4]辅助表!$V$2:$V$58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lengming</author>
  </authors>
  <commentList>
    <comment ref="F1" authorId="0">
      <text>
        <r>
          <rPr>
            <b/>
            <sz val="9"/>
            <rFont val="宋体"/>
            <charset val="134"/>
          </rPr>
          <t>Administrator:</t>
        </r>
        <r>
          <rPr>
            <sz val="9"/>
            <rFont val="宋体"/>
            <charset val="134"/>
          </rPr>
          <t xml:space="preserve">
各单位报表统计在岗情况</t>
        </r>
      </text>
    </comment>
    <comment ref="G1" authorId="0">
      <text>
        <r>
          <rPr>
            <b/>
            <sz val="9"/>
            <rFont val="宋体"/>
            <charset val="134"/>
          </rPr>
          <t>Administrator:</t>
        </r>
        <r>
          <rPr>
            <sz val="9"/>
            <rFont val="宋体"/>
            <charset val="134"/>
          </rPr>
          <t xml:space="preserve">
根据AN列数据生成，可自G2单元格下拉公式</t>
        </r>
      </text>
    </comment>
    <comment ref="I1" authorId="0">
      <text>
        <r>
          <rPr>
            <sz val="9"/>
            <rFont val="宋体"/>
            <charset val="134"/>
          </rPr>
          <t>Administrator:
按身份证中出生时间计算</t>
        </r>
      </text>
    </comment>
    <comment ref="W1" authorId="1">
      <text>
        <r>
          <rPr>
            <b/>
            <sz val="9"/>
            <rFont val="宋体"/>
            <charset val="134"/>
          </rPr>
          <t>lengming:</t>
        </r>
        <r>
          <rPr>
            <sz val="9"/>
            <rFont val="宋体"/>
            <charset val="134"/>
          </rPr>
          <t xml:space="preserve">
1.可下拉“下拉菜单”
2.由各单位提供，为各单位实际使用人员情况</t>
        </r>
      </text>
    </comment>
    <comment ref="X1" authorId="1">
      <text>
        <r>
          <rPr>
            <b/>
            <sz val="9"/>
            <rFont val="宋体"/>
            <charset val="134"/>
          </rPr>
          <t>lengming:</t>
        </r>
        <r>
          <rPr>
            <sz val="9"/>
            <rFont val="宋体"/>
            <charset val="134"/>
          </rPr>
          <t xml:space="preserve">
1.可下拉菜单
2.技术员、预算员可勾选安装、土建、电仪三个业务类别</t>
        </r>
      </text>
    </comment>
    <comment ref="CF1" authorId="1">
      <text>
        <r>
          <rPr>
            <b/>
            <sz val="9"/>
            <rFont val="宋体"/>
            <charset val="134"/>
          </rPr>
          <t>lengming:</t>
        </r>
        <r>
          <rPr>
            <sz val="9"/>
            <rFont val="宋体"/>
            <charset val="134"/>
          </rPr>
          <t xml:space="preserve">
内置公式，可下拉</t>
        </r>
      </text>
    </comment>
    <comment ref="CJ1" authorId="1">
      <text>
        <r>
          <rPr>
            <b/>
            <sz val="9"/>
            <rFont val="宋体"/>
            <charset val="134"/>
          </rPr>
          <t>lengming:</t>
        </r>
        <r>
          <rPr>
            <sz val="9"/>
            <rFont val="宋体"/>
            <charset val="134"/>
          </rPr>
          <t xml:space="preserve">
内置公式，可下拉</t>
        </r>
      </text>
    </comment>
    <comment ref="DH1" authorId="1">
      <text>
        <r>
          <rPr>
            <b/>
            <sz val="9"/>
            <rFont val="宋体"/>
            <charset val="134"/>
          </rPr>
          <t>lengming:</t>
        </r>
        <r>
          <rPr>
            <sz val="9"/>
            <rFont val="宋体"/>
            <charset val="134"/>
          </rPr>
          <t xml:space="preserve">
异常指在岗职工大上月发工资，上月未发工资，不含本月入职或返岗的在岗职工</t>
        </r>
      </text>
    </comment>
  </commentList>
</comments>
</file>

<file path=xl/sharedStrings.xml><?xml version="1.0" encoding="utf-8"?>
<sst xmlns="http://schemas.openxmlformats.org/spreadsheetml/2006/main" count="348" uniqueCount="305">
  <si>
    <t>中国化学工程第九建设有限公司招聘报名表</t>
  </si>
  <si>
    <t xml:space="preserve"> </t>
  </si>
  <si>
    <t>申报岗位：</t>
  </si>
  <si>
    <t xml:space="preserve">               </t>
  </si>
  <si>
    <t xml:space="preserve">基
本
情
况                         </t>
  </si>
  <si>
    <t>姓名</t>
  </si>
  <si>
    <t>张三</t>
  </si>
  <si>
    <t>性别</t>
  </si>
  <si>
    <t>男</t>
  </si>
  <si>
    <t>民族</t>
  </si>
  <si>
    <t>蒙古族</t>
  </si>
  <si>
    <t>出生
日期</t>
  </si>
  <si>
    <t>1995/4/5</t>
  </si>
  <si>
    <t>原参保
情况</t>
  </si>
  <si>
    <t>无</t>
  </si>
  <si>
    <t xml:space="preserve">近期照片
</t>
  </si>
  <si>
    <t>公司入职时间</t>
  </si>
  <si>
    <t>参加工作时间</t>
  </si>
  <si>
    <t>2016/7/1</t>
  </si>
  <si>
    <t>政治
面貌</t>
  </si>
  <si>
    <t>群众</t>
  </si>
  <si>
    <t>健康
状况</t>
  </si>
  <si>
    <t>良好</t>
  </si>
  <si>
    <t>籍贯</t>
  </si>
  <si>
    <t>山东省淄博市</t>
  </si>
  <si>
    <t>出生地</t>
  </si>
  <si>
    <t>辽宁省大连市</t>
  </si>
  <si>
    <t>户籍
性质</t>
  </si>
  <si>
    <t>农业</t>
  </si>
  <si>
    <t>婚姻
状况</t>
  </si>
  <si>
    <t>已婚</t>
  </si>
  <si>
    <t>退役军人警察</t>
  </si>
  <si>
    <t>邮箱</t>
  </si>
  <si>
    <r>
      <rPr>
        <u/>
        <sz val="14"/>
        <color rgb="FFFF0000"/>
        <rFont val="宋体"/>
        <charset val="0"/>
        <scheme val="minor"/>
      </rPr>
      <t>********</t>
    </r>
    <r>
      <rPr>
        <sz val="14"/>
        <color rgb="FFFF0000"/>
        <rFont val="宋体"/>
        <charset val="0"/>
        <scheme val="minor"/>
      </rPr>
      <t>qq.com</t>
    </r>
  </si>
  <si>
    <t>移动
电话</t>
  </si>
  <si>
    <t>136********</t>
  </si>
  <si>
    <t>身份证号码</t>
  </si>
  <si>
    <t>2111******1514</t>
  </si>
  <si>
    <t>原劳动合同起止时间</t>
  </si>
  <si>
    <t>2023/7/1-2026/7/1</t>
  </si>
  <si>
    <t>熟悉语言/程度</t>
  </si>
  <si>
    <t>英语/四级</t>
  </si>
  <si>
    <t>户籍
地址</t>
  </si>
  <si>
    <t>辽宁省大连市**区XX小区XX单元XX室</t>
  </si>
  <si>
    <t>户籍所在地邮编</t>
  </si>
  <si>
    <t>户籍登记日期</t>
  </si>
  <si>
    <t>常住
住址</t>
  </si>
  <si>
    <t>辽宁省盘锦市兴隆台区XX小区XX单元XX室</t>
  </si>
  <si>
    <t>家庭
月收入</t>
  </si>
  <si>
    <t>10000元</t>
  </si>
  <si>
    <t>教育
情况</t>
  </si>
  <si>
    <t>第一
学历</t>
  </si>
  <si>
    <t>毕业
院校</t>
  </si>
  <si>
    <t>名称</t>
  </si>
  <si>
    <t>沈阳化工学院</t>
  </si>
  <si>
    <t>院系
专业</t>
  </si>
  <si>
    <t>化工学院</t>
  </si>
  <si>
    <t>入学时间</t>
  </si>
  <si>
    <t>学历</t>
  </si>
  <si>
    <t>大学本科</t>
  </si>
  <si>
    <t>所在地</t>
  </si>
  <si>
    <t>辽宁省沈阳市</t>
  </si>
  <si>
    <t>化学工程与工艺</t>
  </si>
  <si>
    <t>毕业时间</t>
  </si>
  <si>
    <t>学位</t>
  </si>
  <si>
    <t>工学学士</t>
  </si>
  <si>
    <t>最高
学历</t>
  </si>
  <si>
    <t>北京化工大学</t>
  </si>
  <si>
    <t>硕士研究生</t>
  </si>
  <si>
    <t>北京市</t>
  </si>
  <si>
    <t>化学工程</t>
  </si>
  <si>
    <t>工商管理
硕士</t>
  </si>
  <si>
    <t>职称
名称
取证
时间（增加）</t>
  </si>
  <si>
    <t>工程师</t>
  </si>
  <si>
    <t>职业技能等级
证书</t>
  </si>
  <si>
    <t>管工/技师</t>
  </si>
  <si>
    <t>注册执业
资格证书</t>
  </si>
  <si>
    <t>一级建造师</t>
  </si>
  <si>
    <t>岗位
证书</t>
  </si>
  <si>
    <t>安全B证/资料员证</t>
  </si>
  <si>
    <t>职业技能等级</t>
  </si>
  <si>
    <t>中级</t>
  </si>
  <si>
    <t>注册
专业</t>
  </si>
  <si>
    <t>机电工程</t>
  </si>
  <si>
    <t>工作
经历</t>
  </si>
  <si>
    <t>起止时间</t>
  </si>
  <si>
    <t>公司名称</t>
  </si>
  <si>
    <t>任职分公司/直属项目部/部门</t>
  </si>
  <si>
    <t>岗位名称</t>
  </si>
  <si>
    <t>证明人</t>
  </si>
  <si>
    <t>2015/8——2017/11</t>
  </si>
  <si>
    <t>九化建</t>
  </si>
  <si>
    <t>XX分公司XXX项目部</t>
  </si>
  <si>
    <t>劳资员</t>
  </si>
  <si>
    <t>XXX</t>
  </si>
  <si>
    <t>2017/11——2022/7</t>
  </si>
  <si>
    <t>综合办公室副主任</t>
  </si>
  <si>
    <t>2022/7——</t>
  </si>
  <si>
    <t>综合办公室主任</t>
  </si>
  <si>
    <t>培训
经历</t>
  </si>
  <si>
    <t>培训时间</t>
  </si>
  <si>
    <t>培训内容</t>
  </si>
  <si>
    <t>培训机构</t>
  </si>
  <si>
    <t>证明文件(证书）</t>
  </si>
  <si>
    <t>近年主要工作业绩</t>
  </si>
  <si>
    <t>1、2010/7在XX公司XX项目部担任XXX，取得了XXXXXX成果。</t>
  </si>
  <si>
    <t>获得
奖励
处分
情况</t>
  </si>
  <si>
    <t>1、XXXX年在XXXXXX有限公司获得“优秀工作者”称号</t>
  </si>
  <si>
    <t>家庭
主要
成员</t>
  </si>
  <si>
    <t>称谓</t>
  </si>
  <si>
    <t>出生日期</t>
  </si>
  <si>
    <t>文化程度</t>
  </si>
  <si>
    <t>工作单位及担任职务</t>
  </si>
  <si>
    <t>联系方式</t>
  </si>
  <si>
    <t>父亲</t>
  </si>
  <si>
    <t>张大</t>
  </si>
  <si>
    <t>小学</t>
  </si>
  <si>
    <t>XX省XX市XX镇XX村农民</t>
  </si>
  <si>
    <t>130*********</t>
  </si>
  <si>
    <t>母亲</t>
  </si>
  <si>
    <t>张一</t>
  </si>
  <si>
    <t>初级中学</t>
  </si>
  <si>
    <t>紧急
联系
方式</t>
  </si>
  <si>
    <t>紧急联系人
姓名</t>
  </si>
  <si>
    <t>与本人关系</t>
  </si>
  <si>
    <t>联系地址</t>
  </si>
  <si>
    <t>移动电话</t>
  </si>
  <si>
    <t>130********</t>
  </si>
  <si>
    <t>固定电话</t>
  </si>
  <si>
    <t>电子邮箱</t>
  </si>
  <si>
    <t>是否有直系亲属、三代以内旁系血亲以及近姻亲亲属在本公司或中国化学工程集团内工作</t>
  </si>
  <si>
    <t>是     否</t>
  </si>
  <si>
    <t>若有，请列明：</t>
  </si>
  <si>
    <t>承诺</t>
  </si>
  <si>
    <t>2.本人保证知悉并遵守公司各项规章制度；</t>
  </si>
  <si>
    <t>3.本人如变换常住地址、电话号码、身份证号码，保证在15天以内向公司人力资源部（邮箱）进行报备；</t>
  </si>
  <si>
    <t>4.若有不实之处，本人愿意无条件接受公司处罚甚至辞退，并不要求任何补助，同时愿承担一切责任。</t>
  </si>
  <si>
    <t xml:space="preserve">                                                      签名：                 日期：</t>
  </si>
  <si>
    <t>材料
提供</t>
  </si>
  <si>
    <r>
      <rPr>
        <sz val="18"/>
        <color theme="1"/>
        <rFont val="宋体"/>
        <charset val="134"/>
        <scheme val="minor"/>
      </rPr>
      <t>本人所提供的材料如下（扫描件）：</t>
    </r>
    <r>
      <rPr>
        <sz val="18"/>
        <color theme="1"/>
        <rFont val="Wingdings 2"/>
        <charset val="134"/>
      </rPr>
      <t>R</t>
    </r>
    <r>
      <rPr>
        <sz val="18"/>
        <color theme="1"/>
        <rFont val="宋体"/>
        <charset val="134"/>
        <scheme val="minor"/>
      </rPr>
      <t xml:space="preserve">
</t>
    </r>
    <r>
      <rPr>
        <sz val="18"/>
        <color theme="1"/>
        <rFont val="Wingdings 2"/>
        <charset val="134"/>
      </rPr>
      <t>£</t>
    </r>
    <r>
      <rPr>
        <sz val="18"/>
        <color theme="1"/>
        <rFont val="宋体"/>
        <charset val="134"/>
        <scheme val="minor"/>
      </rPr>
      <t xml:space="preserve">身份证（护照）    </t>
    </r>
    <r>
      <rPr>
        <sz val="18"/>
        <color theme="1"/>
        <rFont val="Wingdings 2"/>
        <charset val="134"/>
      </rPr>
      <t>£</t>
    </r>
    <r>
      <rPr>
        <sz val="18"/>
        <color theme="1"/>
        <rFont val="宋体"/>
        <charset val="134"/>
        <scheme val="minor"/>
      </rPr>
      <t xml:space="preserve">毕业证书    </t>
    </r>
    <r>
      <rPr>
        <sz val="18"/>
        <color theme="1"/>
        <rFont val="Wingdings 2"/>
        <charset val="134"/>
      </rPr>
      <t>£</t>
    </r>
    <r>
      <rPr>
        <sz val="18"/>
        <color theme="1"/>
        <rFont val="宋体"/>
        <charset val="134"/>
        <scheme val="minor"/>
      </rPr>
      <t xml:space="preserve">学位证书    </t>
    </r>
    <r>
      <rPr>
        <sz val="18"/>
        <color theme="1"/>
        <rFont val="Wingdings 2"/>
        <charset val="134"/>
      </rPr>
      <t>£</t>
    </r>
    <r>
      <rPr>
        <sz val="18"/>
        <color theme="1"/>
        <rFont val="宋体"/>
        <charset val="134"/>
        <scheme val="minor"/>
      </rPr>
      <t xml:space="preserve">执业资格证书     </t>
    </r>
    <r>
      <rPr>
        <sz val="18"/>
        <color theme="1"/>
        <rFont val="Wingdings 2"/>
        <charset val="134"/>
      </rPr>
      <t>£</t>
    </r>
    <r>
      <rPr>
        <sz val="18"/>
        <color theme="1"/>
        <rFont val="宋体"/>
        <charset val="134"/>
        <scheme val="minor"/>
      </rPr>
      <t xml:space="preserve">职称证书    </t>
    </r>
    <r>
      <rPr>
        <sz val="18"/>
        <color theme="1"/>
        <rFont val="Wingdings 2"/>
        <charset val="134"/>
      </rPr>
      <t>£</t>
    </r>
    <r>
      <rPr>
        <sz val="18"/>
        <color theme="1"/>
        <rFont val="宋体"/>
        <charset val="134"/>
        <scheme val="minor"/>
      </rPr>
      <t xml:space="preserve">职业技能等级证书
</t>
    </r>
    <r>
      <rPr>
        <sz val="18"/>
        <color theme="1"/>
        <rFont val="Wingdings 2"/>
        <charset val="134"/>
      </rPr>
      <t>£</t>
    </r>
    <r>
      <rPr>
        <sz val="18"/>
        <color theme="1"/>
        <rFont val="宋体"/>
        <charset val="134"/>
        <scheme val="minor"/>
      </rPr>
      <t xml:space="preserve">特种作业操作证    </t>
    </r>
    <r>
      <rPr>
        <sz val="18"/>
        <color theme="1"/>
        <rFont val="Wingdings 2"/>
        <charset val="134"/>
      </rPr>
      <t>£</t>
    </r>
    <r>
      <rPr>
        <sz val="18"/>
        <color theme="1"/>
        <rFont val="宋体"/>
        <charset val="134"/>
        <scheme val="minor"/>
      </rPr>
      <t xml:space="preserve">岗位证      </t>
    </r>
    <r>
      <rPr>
        <sz val="18"/>
        <color theme="1"/>
        <rFont val="Wingdings 2"/>
        <charset val="134"/>
      </rPr>
      <t>£</t>
    </r>
    <r>
      <rPr>
        <sz val="18"/>
        <color theme="1"/>
        <rFont val="宋体"/>
        <charset val="134"/>
        <scheme val="minor"/>
      </rPr>
      <t xml:space="preserve">获奖证书    </t>
    </r>
    <r>
      <rPr>
        <sz val="18"/>
        <color theme="1"/>
        <rFont val="Wingdings 2"/>
        <charset val="134"/>
      </rPr>
      <t>£</t>
    </r>
    <r>
      <rPr>
        <sz val="18"/>
        <color theme="1"/>
        <rFont val="宋体"/>
        <charset val="134"/>
        <scheme val="minor"/>
      </rPr>
      <t xml:space="preserve">残疾人证         </t>
    </r>
    <r>
      <rPr>
        <sz val="18"/>
        <color theme="1"/>
        <rFont val="Wingdings 2"/>
        <charset val="134"/>
      </rPr>
      <t>£</t>
    </r>
    <r>
      <rPr>
        <sz val="18"/>
        <color theme="1"/>
        <rFont val="宋体"/>
        <charset val="134"/>
        <scheme val="minor"/>
      </rPr>
      <t>其他</t>
    </r>
    <r>
      <rPr>
        <u/>
        <sz val="18"/>
        <color theme="1"/>
        <rFont val="宋体"/>
        <charset val="134"/>
        <scheme val="minor"/>
      </rPr>
      <t xml:space="preserve">                    </t>
    </r>
  </si>
  <si>
    <t xml:space="preserve">岗位工种
</t>
  </si>
  <si>
    <t>施工员</t>
  </si>
  <si>
    <t>技术员</t>
  </si>
  <si>
    <t>土建技术员</t>
  </si>
  <si>
    <t>安装技术员</t>
  </si>
  <si>
    <t>电仪技术员</t>
  </si>
  <si>
    <t>材料员</t>
  </si>
  <si>
    <t>质量员</t>
  </si>
  <si>
    <t>资料员</t>
  </si>
  <si>
    <t>造价员</t>
  </si>
  <si>
    <t>土建造价员</t>
  </si>
  <si>
    <t>安装造价员</t>
  </si>
  <si>
    <t>电仪造价员</t>
  </si>
  <si>
    <t>质检员</t>
  </si>
  <si>
    <t>机具员</t>
  </si>
  <si>
    <t>劳务员</t>
  </si>
  <si>
    <t>统计员</t>
  </si>
  <si>
    <t>安全员</t>
  </si>
  <si>
    <t>设备员</t>
  </si>
  <si>
    <t>预算员</t>
  </si>
  <si>
    <t>营销员</t>
  </si>
  <si>
    <t>试验员</t>
  </si>
  <si>
    <t>政工员</t>
  </si>
  <si>
    <t>纪检员</t>
  </si>
  <si>
    <t>会计员</t>
  </si>
  <si>
    <t>消防员</t>
  </si>
  <si>
    <t>法律员</t>
  </si>
  <si>
    <t>档案员</t>
  </si>
  <si>
    <t>综管员</t>
  </si>
  <si>
    <t>管工</t>
  </si>
  <si>
    <t>钳工</t>
  </si>
  <si>
    <t>铆工</t>
  </si>
  <si>
    <t>焊工</t>
  </si>
  <si>
    <t>起重</t>
  </si>
  <si>
    <t>钢筋</t>
  </si>
  <si>
    <t>瓦工</t>
  </si>
  <si>
    <t>抹灰</t>
  </si>
  <si>
    <t>防腐保温</t>
  </si>
  <si>
    <t>钣金</t>
  </si>
  <si>
    <t>油工</t>
  </si>
  <si>
    <t>通风</t>
  </si>
  <si>
    <t>木工</t>
  </si>
  <si>
    <t>电工</t>
  </si>
  <si>
    <t>仪表</t>
  </si>
  <si>
    <t>汽修</t>
  </si>
  <si>
    <t>特修</t>
  </si>
  <si>
    <t>汽车司机</t>
  </si>
  <si>
    <t>特种司机</t>
  </si>
  <si>
    <t>探伤</t>
  </si>
  <si>
    <t>测量</t>
  </si>
  <si>
    <t>装卸</t>
  </si>
  <si>
    <t>砼工</t>
  </si>
  <si>
    <t>操作工</t>
  </si>
  <si>
    <t>保管员</t>
  </si>
  <si>
    <t>炊事员</t>
  </si>
  <si>
    <t>保洁员</t>
  </si>
  <si>
    <t>勤务员</t>
  </si>
  <si>
    <t>驾驶员</t>
  </si>
  <si>
    <t>序号</t>
  </si>
  <si>
    <t>排位编号</t>
  </si>
  <si>
    <t>单位名称</t>
  </si>
  <si>
    <t>职工
编号</t>
  </si>
  <si>
    <t>岗位
状态</t>
  </si>
  <si>
    <t>调配
时间</t>
  </si>
  <si>
    <t>年龄</t>
  </si>
  <si>
    <t>政治面貌</t>
  </si>
  <si>
    <t>出生时间</t>
  </si>
  <si>
    <t>身份证号</t>
  </si>
  <si>
    <t>户籍
类别</t>
  </si>
  <si>
    <t>参加工作
时间</t>
  </si>
  <si>
    <t>公司入职
时间</t>
  </si>
  <si>
    <t>合同起止日期</t>
  </si>
  <si>
    <t>合同
期限</t>
  </si>
  <si>
    <t>职称技能等级</t>
  </si>
  <si>
    <t>分项名称</t>
  </si>
  <si>
    <t>现岗位工种</t>
  </si>
  <si>
    <t>职务类别</t>
  </si>
  <si>
    <t>业务
分类</t>
  </si>
  <si>
    <t>任免文号</t>
  </si>
  <si>
    <t>最高学历
入学时间</t>
  </si>
  <si>
    <t>最高学历
毕业时间</t>
  </si>
  <si>
    <t>最高学历毕业学校</t>
  </si>
  <si>
    <t>最高学历专业描述</t>
  </si>
  <si>
    <t>联系电话</t>
  </si>
  <si>
    <t>退役
军警</t>
  </si>
  <si>
    <t>岗位
类别</t>
  </si>
  <si>
    <t>注册执质</t>
  </si>
  <si>
    <t>注册专业</t>
  </si>
  <si>
    <t>职务排序类别</t>
  </si>
  <si>
    <t>单位排序</t>
  </si>
  <si>
    <t>原岗位
状态</t>
  </si>
  <si>
    <t>原单位</t>
  </si>
  <si>
    <t>办理时间</t>
  </si>
  <si>
    <t>单位
类别</t>
  </si>
  <si>
    <t>岗位名称
技能工种</t>
  </si>
  <si>
    <t>业务系统</t>
  </si>
  <si>
    <t>工龄</t>
  </si>
  <si>
    <t>司龄</t>
  </si>
  <si>
    <t>距退
年限</t>
  </si>
  <si>
    <t>集团统计数据</t>
  </si>
  <si>
    <t>技能等级</t>
  </si>
  <si>
    <t>技能工种</t>
  </si>
  <si>
    <t>职称名称</t>
  </si>
  <si>
    <t>职称类别</t>
  </si>
  <si>
    <t>档案工种</t>
  </si>
  <si>
    <t>现住址</t>
  </si>
  <si>
    <t>户籍地址</t>
  </si>
  <si>
    <t>关系</t>
  </si>
  <si>
    <t>紧急联系人</t>
  </si>
  <si>
    <t>紧急联系人电话</t>
  </si>
  <si>
    <t>紧急联系地址</t>
  </si>
  <si>
    <t>紧急联系邮箱</t>
  </si>
  <si>
    <t>上年
年底</t>
  </si>
  <si>
    <t>1月
月初</t>
  </si>
  <si>
    <t>当月</t>
  </si>
  <si>
    <t>环比
差异</t>
  </si>
  <si>
    <t>曾用名</t>
  </si>
  <si>
    <t>兼职岗位</t>
  </si>
  <si>
    <t>第一学历
入学时间</t>
  </si>
  <si>
    <t>第一学历
毕业时间</t>
  </si>
  <si>
    <t>第一学历毕业学校</t>
  </si>
  <si>
    <t>第一学历专业描述</t>
  </si>
  <si>
    <t>最高学历</t>
  </si>
  <si>
    <t>学历性质
学习形式</t>
  </si>
  <si>
    <t>企业邮箱</t>
  </si>
  <si>
    <t>集团公司
员工编号</t>
  </si>
  <si>
    <t>集团
职级</t>
  </si>
  <si>
    <t>职称级别</t>
  </si>
  <si>
    <t>兼职类型</t>
  </si>
  <si>
    <t>部门编号</t>
  </si>
  <si>
    <t>劳动合同
开始时间</t>
  </si>
  <si>
    <t>劳动合同
终止时间</t>
  </si>
  <si>
    <t>是否
已清</t>
  </si>
  <si>
    <t>清理
状态</t>
  </si>
  <si>
    <t>清理
年份</t>
  </si>
  <si>
    <t>清理
月份</t>
  </si>
  <si>
    <t>清理方式</t>
  </si>
  <si>
    <t>发薪
异常</t>
  </si>
  <si>
    <t>工资总额</t>
  </si>
  <si>
    <t>间断
工龄</t>
  </si>
  <si>
    <t>间断
司龄</t>
  </si>
  <si>
    <t>办公电话</t>
  </si>
  <si>
    <t>朗新系统单位名称</t>
  </si>
  <si>
    <t>员  工  基  本  信  息  资  料  登  记  表</t>
  </si>
  <si>
    <t>填报时间：      年     月    日</t>
  </si>
  <si>
    <t>原参保情况
（省内/省外/无）</t>
  </si>
  <si>
    <t>身体状况</t>
  </si>
  <si>
    <t>婚姻状况</t>
  </si>
  <si>
    <r>
      <rPr>
        <sz val="14"/>
        <color indexed="8"/>
        <rFont val="宋体"/>
        <charset val="134"/>
      </rPr>
      <t>所学专业</t>
    </r>
    <r>
      <rPr>
        <sz val="14"/>
        <color indexed="10"/>
        <rFont val="宋体"/>
        <charset val="134"/>
      </rPr>
      <t>*</t>
    </r>
  </si>
  <si>
    <r>
      <rPr>
        <sz val="14"/>
        <color indexed="8"/>
        <rFont val="宋体"/>
        <charset val="134"/>
      </rPr>
      <t>毕业时间</t>
    </r>
    <r>
      <rPr>
        <sz val="14"/>
        <color indexed="10"/>
        <rFont val="宋体"/>
        <charset val="134"/>
      </rPr>
      <t>*</t>
    </r>
  </si>
  <si>
    <r>
      <rPr>
        <sz val="14"/>
        <color rgb="FF000000"/>
        <rFont val="宋体"/>
        <charset val="134"/>
      </rPr>
      <t>毕业院校</t>
    </r>
    <r>
      <rPr>
        <sz val="14"/>
        <color indexed="10"/>
        <rFont val="宋体"/>
        <charset val="134"/>
      </rPr>
      <t>*</t>
    </r>
  </si>
  <si>
    <t>毕业院校所在地（**省**市）</t>
  </si>
  <si>
    <t>家庭（月）收入</t>
  </si>
  <si>
    <t>合同起止时间</t>
  </si>
  <si>
    <t>合同工资额
（整月工资）</t>
  </si>
  <si>
    <t>户口性质</t>
  </si>
  <si>
    <t>户口登记日期</t>
  </si>
  <si>
    <t>户口所在地
邮政编码</t>
  </si>
  <si>
    <t>户口所在地</t>
  </si>
  <si>
    <t>户口详细地址</t>
  </si>
  <si>
    <r>
      <rPr>
        <sz val="14"/>
        <color indexed="8"/>
        <rFont val="宋体"/>
        <charset val="134"/>
      </rPr>
      <t>常住区划</t>
    </r>
    <r>
      <rPr>
        <sz val="14"/>
        <color indexed="10"/>
        <rFont val="宋体"/>
        <charset val="134"/>
      </rPr>
      <t>*</t>
    </r>
  </si>
  <si>
    <t>常住详细地址</t>
  </si>
  <si>
    <t>专业技术职务</t>
  </si>
  <si>
    <t>取得专业技术职务级别</t>
  </si>
  <si>
    <t>取得专业技术职务级别资格日期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</si>
</sst>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General&quot;月&quot;"/>
    <numFmt numFmtId="178" formatCode="General&quot;月&quot;&quot;发&quot;&quot;薪&quot;"/>
    <numFmt numFmtId="179" formatCode="0_ "/>
    <numFmt numFmtId="180" formatCode="0_);[Red]\(0\)"/>
    <numFmt numFmtId="181" formatCode="[=0]&quot;&quot;;General"/>
  </numFmts>
  <fonts count="61">
    <font>
      <sz val="11"/>
      <color theme="1"/>
      <name val="宋体"/>
      <charset val="134"/>
      <scheme val="minor"/>
    </font>
    <font>
      <sz val="11"/>
      <color indexed="8"/>
      <name val="宋体"/>
      <charset val="134"/>
    </font>
    <font>
      <b/>
      <sz val="26"/>
      <color indexed="8"/>
      <name val="宋体"/>
      <charset val="134"/>
    </font>
    <font>
      <sz val="14"/>
      <color rgb="FF000000"/>
      <name val="宋体"/>
      <charset val="134"/>
    </font>
    <font>
      <sz val="14"/>
      <color indexed="8"/>
      <name val="宋体"/>
      <charset val="134"/>
    </font>
    <font>
      <sz val="14"/>
      <name val="宋体"/>
      <charset val="134"/>
    </font>
    <font>
      <sz val="14"/>
      <color rgb="FF000000"/>
      <name val="Calibri"/>
      <charset val="0"/>
    </font>
    <font>
      <sz val="10"/>
      <color rgb="FFFF0000"/>
      <name val="宋体"/>
      <charset val="134"/>
      <scheme val="minor"/>
    </font>
    <font>
      <sz val="10"/>
      <name val="宋体"/>
      <charset val="134"/>
      <scheme val="minor"/>
    </font>
    <font>
      <sz val="10"/>
      <name val="宋体"/>
      <charset val="134"/>
    </font>
    <font>
      <sz val="10"/>
      <color theme="1"/>
      <name val="宋体"/>
      <charset val="134"/>
      <scheme val="minor"/>
    </font>
    <font>
      <sz val="11"/>
      <name val="宋体"/>
      <charset val="134"/>
    </font>
    <font>
      <sz val="18"/>
      <color theme="1"/>
      <name val="宋体"/>
      <charset val="134"/>
    </font>
    <font>
      <sz val="18"/>
      <color theme="1"/>
      <name val="宋体"/>
      <charset val="134"/>
      <scheme val="minor"/>
    </font>
    <font>
      <b/>
      <sz val="20"/>
      <color theme="1"/>
      <name val="宋体"/>
      <charset val="134"/>
      <scheme val="minor"/>
    </font>
    <font>
      <b/>
      <sz val="20"/>
      <color rgb="FFFF0000"/>
      <name val="宋体"/>
      <charset val="134"/>
      <scheme val="minor"/>
    </font>
    <font>
      <b/>
      <sz val="36"/>
      <color theme="1"/>
      <name val="宋体"/>
      <charset val="134"/>
      <scheme val="minor"/>
    </font>
    <font>
      <sz val="12"/>
      <color theme="1"/>
      <name val="宋体"/>
      <charset val="134"/>
      <scheme val="minor"/>
    </font>
    <font>
      <u/>
      <sz val="18"/>
      <color rgb="FFFF0000"/>
      <name val="宋体"/>
      <charset val="134"/>
    </font>
    <font>
      <sz val="18"/>
      <name val="宋体"/>
      <charset val="134"/>
    </font>
    <font>
      <u/>
      <sz val="18"/>
      <name val="宋体"/>
      <charset val="134"/>
    </font>
    <font>
      <sz val="18"/>
      <color rgb="FFFF0000"/>
      <name val="宋体"/>
      <charset val="134"/>
    </font>
    <font>
      <sz val="9"/>
      <color rgb="FF00B0F0"/>
      <name val="宋体"/>
      <charset val="134"/>
      <scheme val="minor"/>
    </font>
    <font>
      <b/>
      <sz val="18"/>
      <color theme="1"/>
      <name val="宋体"/>
      <charset val="134"/>
      <scheme val="minor"/>
    </font>
    <font>
      <sz val="18"/>
      <color rgb="FFFF0000"/>
      <name val="宋体"/>
      <charset val="134"/>
      <scheme val="minor"/>
    </font>
    <font>
      <sz val="18"/>
      <name val="宋体"/>
      <charset val="134"/>
      <scheme val="minor"/>
    </font>
    <font>
      <sz val="16"/>
      <name val="宋体"/>
      <charset val="134"/>
      <scheme val="minor"/>
    </font>
    <font>
      <sz val="18"/>
      <color rgb="FF00B0F0"/>
      <name val="宋体"/>
      <charset val="134"/>
      <scheme val="minor"/>
    </font>
    <font>
      <u/>
      <sz val="14"/>
      <color rgb="FFFF0000"/>
      <name val="宋体"/>
      <charset val="0"/>
      <scheme val="minor"/>
    </font>
    <font>
      <sz val="14"/>
      <color rgb="FFFF0000"/>
      <name val="宋体"/>
      <charset val="134"/>
      <scheme val="minor"/>
    </font>
    <font>
      <sz val="16"/>
      <color rgb="FFFF0000"/>
      <name val="宋体"/>
      <charset val="134"/>
      <scheme val="minor"/>
    </font>
    <font>
      <sz val="14"/>
      <color rgb="FF00B0F0"/>
      <name val="宋体"/>
      <charset val="134"/>
      <scheme val="minor"/>
    </font>
    <font>
      <sz val="16"/>
      <color rgb="FF00B0F0"/>
      <name val="宋体"/>
      <charset val="134"/>
      <scheme val="minor"/>
    </font>
    <font>
      <u/>
      <sz val="14"/>
      <color rgb="FF00B0F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
      <sz val="14"/>
      <color indexed="10"/>
      <name val="宋体"/>
      <charset val="134"/>
    </font>
    <font>
      <sz val="14"/>
      <color rgb="FFFF0000"/>
      <name val="宋体"/>
      <charset val="0"/>
      <scheme val="minor"/>
    </font>
    <font>
      <sz val="18"/>
      <color theme="1"/>
      <name val="Wingdings 2"/>
      <charset val="134"/>
    </font>
    <font>
      <u/>
      <sz val="18"/>
      <color theme="1"/>
      <name val="宋体"/>
      <charset val="134"/>
      <scheme val="minor"/>
    </font>
    <font>
      <b/>
      <sz val="9"/>
      <name val="宋体"/>
      <charset val="134"/>
    </font>
    <font>
      <sz val="9"/>
      <name val="宋体"/>
      <charset val="134"/>
    </font>
  </fonts>
  <fills count="38">
    <fill>
      <patternFill patternType="none"/>
    </fill>
    <fill>
      <patternFill patternType="gray125"/>
    </fill>
    <fill>
      <gradientFill degree="90">
        <stop position="0">
          <color rgb="FFFFFF00"/>
        </stop>
        <stop position="1">
          <color theme="4"/>
        </stop>
      </gradientFill>
    </fill>
    <fill>
      <patternFill patternType="solid">
        <fgColor rgb="FF92D050"/>
        <bgColor indexed="64"/>
      </patternFill>
    </fill>
    <fill>
      <patternFill patternType="solid">
        <fgColor rgb="FF00B0F0"/>
        <bgColor indexed="64"/>
      </patternFill>
    </fill>
    <fill>
      <gradientFill degree="90">
        <stop position="0">
          <color theme="0"/>
        </stop>
        <stop position="1">
          <color theme="4"/>
        </stop>
      </gradientFill>
    </fill>
    <fill>
      <patternFill patternType="solid">
        <fgColor rgb="FFC0C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7" borderId="16"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7" applyNumberFormat="0" applyFill="0" applyAlignment="0" applyProtection="0">
      <alignment vertical="center"/>
    </xf>
    <xf numFmtId="0" fontId="40" fillId="0" borderId="17" applyNumberFormat="0" applyFill="0" applyAlignment="0" applyProtection="0">
      <alignment vertical="center"/>
    </xf>
    <xf numFmtId="0" fontId="41" fillId="0" borderId="18" applyNumberFormat="0" applyFill="0" applyAlignment="0" applyProtection="0">
      <alignment vertical="center"/>
    </xf>
    <xf numFmtId="0" fontId="41" fillId="0" borderId="0" applyNumberFormat="0" applyFill="0" applyBorder="0" applyAlignment="0" applyProtection="0">
      <alignment vertical="center"/>
    </xf>
    <xf numFmtId="0" fontId="42" fillId="8" borderId="19" applyNumberFormat="0" applyAlignment="0" applyProtection="0">
      <alignment vertical="center"/>
    </xf>
    <xf numFmtId="0" fontId="43" fillId="9" borderId="20" applyNumberFormat="0" applyAlignment="0" applyProtection="0">
      <alignment vertical="center"/>
    </xf>
    <xf numFmtId="0" fontId="44" fillId="9" borderId="19" applyNumberFormat="0" applyAlignment="0" applyProtection="0">
      <alignment vertical="center"/>
    </xf>
    <xf numFmtId="0" fontId="45" fillId="10" borderId="21" applyNumberFormat="0" applyAlignment="0" applyProtection="0">
      <alignment vertical="center"/>
    </xf>
    <xf numFmtId="0" fontId="46" fillId="0" borderId="22" applyNumberFormat="0" applyFill="0" applyAlignment="0" applyProtection="0">
      <alignment vertical="center"/>
    </xf>
    <xf numFmtId="0" fontId="47" fillId="0" borderId="23" applyNumberFormat="0" applyFill="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2" fillId="35" borderId="0" applyNumberFormat="0" applyBorder="0" applyAlignment="0" applyProtection="0">
      <alignment vertical="center"/>
    </xf>
    <xf numFmtId="0" fontId="52" fillId="36" borderId="0" applyNumberFormat="0" applyBorder="0" applyAlignment="0" applyProtection="0">
      <alignment vertical="center"/>
    </xf>
    <xf numFmtId="0" fontId="51" fillId="37" borderId="0" applyNumberFormat="0" applyBorder="0" applyAlignment="0" applyProtection="0">
      <alignment vertical="center"/>
    </xf>
    <xf numFmtId="0" fontId="53" fillId="0" borderId="0">
      <alignment vertical="center"/>
    </xf>
    <xf numFmtId="0" fontId="54" fillId="0" borderId="0"/>
  </cellStyleXfs>
  <cellXfs count="20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0" fillId="0" borderId="0" xfId="0" applyFill="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7" fillId="2" borderId="0" xfId="0" applyFont="1" applyFill="1" applyBorder="1" applyAlignment="1">
      <alignment horizontal="center" vertical="center"/>
    </xf>
    <xf numFmtId="0" fontId="7" fillId="2" borderId="0" xfId="0" applyNumberFormat="1" applyFont="1" applyFill="1" applyBorder="1" applyAlignment="1">
      <alignment horizontal="center" vertical="center"/>
    </xf>
    <xf numFmtId="0" fontId="8" fillId="0" borderId="0" xfId="0" applyNumberFormat="1" applyFont="1" applyFill="1" applyBorder="1" applyAlignment="1" applyProtection="1">
      <alignment horizontal="center" vertical="center" wrapText="1"/>
      <protection hidden="1"/>
    </xf>
    <xf numFmtId="0" fontId="8" fillId="0" borderId="0" xfId="50" applyFont="1" applyFill="1" applyBorder="1" applyAlignment="1">
      <alignment horizontal="center" vertical="center"/>
    </xf>
    <xf numFmtId="49" fontId="8" fillId="0" borderId="0" xfId="50" applyNumberFormat="1" applyFont="1" applyFill="1" applyBorder="1" applyAlignment="1">
      <alignment horizontal="center" vertical="center" wrapText="1"/>
    </xf>
    <xf numFmtId="0" fontId="8" fillId="0" borderId="0" xfId="50" applyNumberFormat="1" applyFont="1" applyFill="1" applyBorder="1" applyAlignment="1" applyProtection="1">
      <alignment horizontal="center" vertical="center" wrapText="1"/>
      <protection hidden="1"/>
    </xf>
    <xf numFmtId="0" fontId="7" fillId="2" borderId="0" xfId="50" applyFont="1" applyFill="1" applyBorder="1" applyAlignment="1">
      <alignment horizontal="center" vertical="center" wrapText="1"/>
    </xf>
    <xf numFmtId="0" fontId="8" fillId="0" borderId="0" xfId="50" applyFont="1" applyFill="1" applyBorder="1" applyAlignment="1">
      <alignment horizontal="center" vertical="center" wrapText="1"/>
    </xf>
    <xf numFmtId="0" fontId="8" fillId="0" borderId="0" xfId="0" applyFont="1" applyFill="1" applyBorder="1" applyAlignment="1">
      <alignment horizontal="center" vertical="center"/>
    </xf>
    <xf numFmtId="176" fontId="7" fillId="2" borderId="0" xfId="50" applyNumberFormat="1" applyFont="1" applyFill="1" applyBorder="1" applyAlignment="1">
      <alignment horizontal="center" vertical="center" wrapText="1"/>
    </xf>
    <xf numFmtId="0" fontId="8" fillId="3" borderId="0" xfId="50" applyFont="1" applyFill="1" applyBorder="1" applyAlignment="1">
      <alignment horizontal="center" vertical="center" wrapText="1"/>
    </xf>
    <xf numFmtId="176" fontId="8" fillId="0" borderId="0" xfId="50"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3" borderId="0" xfId="50" applyNumberFormat="1" applyFont="1" applyFill="1" applyBorder="1" applyAlignment="1" applyProtection="1">
      <alignment horizontal="center" vertical="center" wrapText="1"/>
      <protection hidden="1"/>
    </xf>
    <xf numFmtId="0" fontId="8" fillId="3" borderId="0" xfId="50" applyFont="1" applyFill="1" applyBorder="1" applyAlignment="1">
      <alignment horizontal="center" vertical="center"/>
    </xf>
    <xf numFmtId="0" fontId="8" fillId="4" borderId="0" xfId="50" applyFont="1" applyFill="1" applyBorder="1" applyAlignment="1">
      <alignment horizontal="center" vertical="center" wrapText="1"/>
    </xf>
    <xf numFmtId="176" fontId="8" fillId="4" borderId="0" xfId="0" applyNumberFormat="1" applyFont="1" applyFill="1" applyBorder="1" applyAlignment="1">
      <alignment horizontal="center" vertical="center" wrapText="1"/>
    </xf>
    <xf numFmtId="0" fontId="10" fillId="4"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50" applyFont="1" applyFill="1" applyBorder="1" applyAlignment="1" applyProtection="1">
      <alignment horizontal="center" vertical="center" wrapText="1"/>
      <protection locked="0"/>
    </xf>
    <xf numFmtId="176" fontId="8" fillId="0" borderId="0" xfId="0" applyNumberFormat="1" applyFont="1" applyFill="1" applyBorder="1" applyAlignment="1" applyProtection="1">
      <alignment horizontal="center" vertical="center"/>
      <protection locked="0"/>
    </xf>
    <xf numFmtId="177" fontId="7" fillId="2" borderId="0" xfId="0" applyNumberFormat="1" applyFont="1" applyFill="1" applyBorder="1" applyAlignment="1">
      <alignment horizontal="center" vertical="center"/>
    </xf>
    <xf numFmtId="0" fontId="7" fillId="4" borderId="0" xfId="0" applyFont="1" applyFill="1" applyBorder="1" applyAlignment="1">
      <alignment horizontal="center" vertical="center" wrapText="1"/>
    </xf>
    <xf numFmtId="178" fontId="10" fillId="0" borderId="0"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179" fontId="10" fillId="0" borderId="1" xfId="0" applyNumberFormat="1" applyFont="1" applyFill="1" applyBorder="1" applyAlignment="1">
      <alignment horizontal="center" vertical="center"/>
    </xf>
    <xf numFmtId="0" fontId="8" fillId="0" borderId="1" xfId="5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8" fillId="0" borderId="1" xfId="50" applyNumberFormat="1" applyFont="1" applyFill="1" applyBorder="1" applyAlignment="1">
      <alignment horizontal="center" vertical="center"/>
    </xf>
    <xf numFmtId="176" fontId="8" fillId="0" borderId="1" xfId="50" applyNumberFormat="1" applyFont="1" applyFill="1" applyBorder="1" applyAlignment="1">
      <alignment horizontal="center" vertical="center"/>
    </xf>
    <xf numFmtId="180" fontId="8" fillId="0" borderId="1" xfId="0" applyNumberFormat="1" applyFont="1" applyFill="1" applyBorder="1" applyAlignment="1">
      <alignment horizontal="center" vertical="center" wrapText="1"/>
    </xf>
    <xf numFmtId="0" fontId="8" fillId="0" borderId="1" xfId="50"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81"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 xfId="49" applyNumberFormat="1" applyFont="1" applyFill="1" applyBorder="1" applyAlignment="1">
      <alignment horizontal="center" vertical="center"/>
    </xf>
    <xf numFmtId="0" fontId="10" fillId="0" borderId="1" xfId="0" applyFont="1" applyFill="1" applyBorder="1" applyAlignment="1">
      <alignment horizontal="center" vertical="center" wrapText="1"/>
    </xf>
    <xf numFmtId="49" fontId="8" fillId="0" borderId="1" xfId="50" applyNumberFormat="1" applyFont="1" applyFill="1" applyBorder="1" applyAlignment="1">
      <alignment horizontal="center" vertical="center"/>
    </xf>
    <xf numFmtId="180" fontId="8" fillId="0" borderId="1" xfId="5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5" borderId="5" xfId="0" applyFont="1" applyFill="1" applyBorder="1" applyAlignment="1">
      <alignment horizontal="center" vertical="center" wrapText="1"/>
    </xf>
    <xf numFmtId="0" fontId="0" fillId="0" borderId="1" xfId="0" applyBorder="1">
      <alignment vertical="center"/>
    </xf>
    <xf numFmtId="0" fontId="11" fillId="0" borderId="1" xfId="0" applyFont="1" applyFill="1" applyBorder="1" applyAlignment="1">
      <alignment horizontal="center" vertical="center" wrapText="1"/>
    </xf>
    <xf numFmtId="0" fontId="0" fillId="0" borderId="1" xfId="0" applyFont="1" applyBorder="1">
      <alignment vertical="center"/>
    </xf>
    <xf numFmtId="0" fontId="11" fillId="0" borderId="1" xfId="0" applyFont="1" applyFill="1" applyBorder="1" applyAlignment="1">
      <alignment horizontal="center" vertical="center"/>
    </xf>
    <xf numFmtId="0" fontId="0" fillId="0" borderId="0" xfId="0" applyFont="1" applyFill="1" applyAlignment="1">
      <alignment vertical="center"/>
    </xf>
    <xf numFmtId="0" fontId="12" fillId="0" borderId="0" xfId="0" applyFont="1" applyFill="1" applyAlignment="1">
      <alignment horizontal="center" vertical="center" shrinkToFit="1"/>
    </xf>
    <xf numFmtId="0" fontId="13" fillId="0" borderId="0" xfId="0" applyFont="1" applyFill="1" applyAlignment="1">
      <alignment vertical="center"/>
    </xf>
    <xf numFmtId="0" fontId="13" fillId="0" borderId="0" xfId="0" applyFont="1" applyFill="1" applyBorder="1" applyAlignment="1">
      <alignment vertical="center"/>
    </xf>
    <xf numFmtId="0" fontId="14" fillId="0" borderId="0" xfId="0" applyFont="1" applyFill="1" applyAlignment="1">
      <alignment vertical="center"/>
    </xf>
    <xf numFmtId="49" fontId="15" fillId="0" borderId="0" xfId="0" applyNumberFormat="1" applyFont="1" applyFill="1" applyAlignment="1">
      <alignment vertical="center"/>
    </xf>
    <xf numFmtId="49" fontId="14" fillId="0" borderId="0" xfId="0" applyNumberFormat="1" applyFont="1" applyFill="1" applyAlignment="1">
      <alignment vertical="center"/>
    </xf>
    <xf numFmtId="0" fontId="16" fillId="0" borderId="0" xfId="0" applyFont="1" applyFill="1" applyAlignment="1">
      <alignment horizontal="center" vertical="center"/>
    </xf>
    <xf numFmtId="0" fontId="17" fillId="0" borderId="0" xfId="0" applyFont="1" applyFill="1" applyAlignment="1">
      <alignment horizontal="justify" vertical="center"/>
    </xf>
    <xf numFmtId="0" fontId="13" fillId="0" borderId="6" xfId="0" applyFont="1" applyFill="1" applyBorder="1" applyAlignment="1">
      <alignment horizontal="center" vertical="center" wrapText="1"/>
    </xf>
    <xf numFmtId="0" fontId="13" fillId="0" borderId="0" xfId="0" applyFont="1" applyFill="1" applyAlignment="1">
      <alignment horizontal="center" vertical="center" wrapText="1"/>
    </xf>
    <xf numFmtId="0" fontId="18" fillId="0" borderId="0" xfId="0" applyFont="1" applyFill="1" applyAlignment="1">
      <alignment horizontal="center" vertical="center" shrinkToFit="1"/>
    </xf>
    <xf numFmtId="0" fontId="18" fillId="0" borderId="0" xfId="0" applyFont="1" applyFill="1" applyAlignment="1">
      <alignment vertical="center" shrinkToFit="1"/>
    </xf>
    <xf numFmtId="0" fontId="19" fillId="0" borderId="0" xfId="0" applyFont="1" applyFill="1" applyAlignment="1">
      <alignment horizontal="center" vertical="center" shrinkToFit="1"/>
    </xf>
    <xf numFmtId="0" fontId="20" fillId="0" borderId="0" xfId="0" applyFont="1" applyFill="1" applyAlignment="1">
      <alignment horizontal="center" vertical="center" shrinkToFit="1"/>
    </xf>
    <xf numFmtId="0" fontId="21" fillId="0" borderId="0" xfId="0" applyFont="1" applyFill="1" applyAlignment="1">
      <alignment vertical="center" shrinkToFit="1"/>
    </xf>
    <xf numFmtId="0" fontId="13" fillId="0" borderId="0" xfId="0" applyFont="1" applyFill="1" applyAlignment="1">
      <alignment horizontal="left" vertical="center"/>
    </xf>
    <xf numFmtId="0" fontId="13" fillId="0" borderId="0" xfId="0" applyFont="1" applyFill="1" applyAlignment="1" applyProtection="1">
      <alignment horizontal="left" vertical="center"/>
      <protection locked="0"/>
    </xf>
    <xf numFmtId="0" fontId="22" fillId="0" borderId="0" xfId="0" applyFont="1" applyFill="1" applyAlignment="1">
      <alignment horizontal="center" vertical="center" wrapText="1"/>
    </xf>
    <xf numFmtId="0" fontId="23" fillId="6"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1" xfId="0" applyFont="1" applyFill="1" applyBorder="1" applyAlignment="1">
      <alignment horizontal="center" vertical="center" wrapText="1"/>
    </xf>
    <xf numFmtId="49" fontId="24" fillId="0" borderId="1" xfId="0" applyNumberFormat="1" applyFont="1" applyFill="1" applyBorder="1" applyAlignment="1">
      <alignment horizontal="center" vertical="center"/>
    </xf>
    <xf numFmtId="49" fontId="25" fillId="0" borderId="1" xfId="0" applyNumberFormat="1" applyFont="1" applyFill="1" applyBorder="1" applyAlignment="1">
      <alignment horizontal="center" vertical="center" wrapText="1"/>
    </xf>
    <xf numFmtId="0" fontId="23" fillId="6" borderId="8" xfId="0" applyFont="1" applyFill="1" applyBorder="1" applyAlignment="1">
      <alignment horizontal="center" vertical="center" wrapText="1"/>
    </xf>
    <xf numFmtId="14" fontId="24" fillId="0" borderId="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4" fillId="0" borderId="1" xfId="50" applyFont="1" applyFill="1" applyBorder="1" applyAlignment="1">
      <alignment horizontal="center" vertical="center"/>
    </xf>
    <xf numFmtId="0" fontId="25"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2" xfId="6" applyFont="1" applyBorder="1" applyAlignment="1">
      <alignment horizontal="center" vertical="center" wrapText="1"/>
    </xf>
    <xf numFmtId="0" fontId="29" fillId="0" borderId="7"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13"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25" fillId="0" borderId="1" xfId="0" applyFont="1" applyBorder="1" applyAlignment="1">
      <alignment horizontal="center" vertical="center" wrapText="1"/>
    </xf>
    <xf numFmtId="14" fontId="29" fillId="0" borderId="1" xfId="0" applyNumberFormat="1" applyFont="1" applyBorder="1" applyAlignment="1">
      <alignment vertical="center" wrapText="1"/>
    </xf>
    <xf numFmtId="0" fontId="30" fillId="0" borderId="3" xfId="0" applyFont="1" applyBorder="1" applyAlignment="1">
      <alignment horizontal="center" vertical="center" wrapText="1"/>
    </xf>
    <xf numFmtId="0" fontId="13" fillId="0" borderId="5"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14" fontId="29" fillId="0" borderId="1" xfId="0" applyNumberFormat="1" applyFont="1" applyFill="1" applyBorder="1" applyAlignment="1">
      <alignment horizontal="center" vertical="center" wrapText="1"/>
    </xf>
    <xf numFmtId="14" fontId="29" fillId="0" borderId="1" xfId="0" applyNumberFormat="1" applyFont="1" applyFill="1" applyBorder="1" applyAlignment="1">
      <alignment vertical="center" wrapText="1"/>
    </xf>
    <xf numFmtId="0" fontId="31" fillId="0" borderId="1" xfId="50" applyFont="1" applyFill="1" applyBorder="1" applyAlignment="1">
      <alignment horizontal="center" vertical="center"/>
    </xf>
    <xf numFmtId="0" fontId="13" fillId="0" borderId="4"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25" fillId="0" borderId="5" xfId="0" applyFont="1" applyFill="1" applyBorder="1" applyAlignment="1">
      <alignment horizontal="center" vertical="center" wrapText="1"/>
    </xf>
    <xf numFmtId="14" fontId="32" fillId="0" borderId="1" xfId="0" applyNumberFormat="1" applyFont="1" applyFill="1" applyBorder="1" applyAlignment="1">
      <alignment horizontal="center" vertical="center" wrapText="1"/>
    </xf>
    <xf numFmtId="0" fontId="25" fillId="0" borderId="4"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23" fillId="6" borderId="12" xfId="0" applyFont="1" applyFill="1" applyBorder="1" applyAlignment="1">
      <alignment horizontal="center" vertical="center" wrapText="1"/>
    </xf>
    <xf numFmtId="0" fontId="13" fillId="0" borderId="1" xfId="0" applyFont="1" applyFill="1" applyBorder="1" applyAlignment="1">
      <alignment vertical="center" wrapText="1"/>
    </xf>
    <xf numFmtId="0" fontId="23" fillId="6" borderId="6"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3" fillId="6" borderId="5" xfId="0" applyFont="1" applyFill="1" applyBorder="1" applyAlignment="1" applyProtection="1">
      <alignment horizontal="center" vertical="center" wrapText="1"/>
      <protection locked="0"/>
    </xf>
    <xf numFmtId="0" fontId="23" fillId="6" borderId="8" xfId="0" applyFont="1" applyFill="1" applyBorder="1" applyAlignment="1" applyProtection="1">
      <alignment horizontal="center" vertical="center" wrapText="1"/>
      <protection locked="0"/>
    </xf>
    <xf numFmtId="0" fontId="27" fillId="0" borderId="1" xfId="0" applyFont="1" applyFill="1" applyBorder="1" applyAlignment="1">
      <alignment horizontal="center" vertical="center" wrapText="1"/>
    </xf>
    <xf numFmtId="14" fontId="30"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23" fillId="6" borderId="4" xfId="0" applyFont="1" applyFill="1" applyBorder="1" applyAlignment="1" applyProtection="1">
      <alignment horizontal="center" vertical="center" wrapText="1"/>
      <protection locked="0"/>
    </xf>
    <xf numFmtId="0" fontId="27" fillId="0" borderId="5" xfId="0" applyFont="1" applyFill="1" applyBorder="1" applyAlignment="1">
      <alignment horizontal="center" vertical="center" wrapText="1"/>
    </xf>
    <xf numFmtId="0" fontId="33" fillId="0" borderId="12" xfId="6" applyFont="1" applyFill="1" applyBorder="1" applyAlignment="1">
      <alignment horizontal="center" vertical="center" wrapText="1"/>
    </xf>
    <xf numFmtId="0" fontId="31" fillId="0" borderId="14" xfId="0" applyFont="1" applyFill="1" applyBorder="1" applyAlignment="1">
      <alignment horizontal="center" vertical="center" wrapText="1"/>
    </xf>
    <xf numFmtId="0" fontId="23" fillId="6" borderId="12" xfId="0" applyFont="1" applyFill="1" applyBorder="1" applyAlignment="1" applyProtection="1">
      <alignment horizontal="center" vertical="center" wrapText="1"/>
      <protection locked="0"/>
    </xf>
    <xf numFmtId="0" fontId="23" fillId="6" borderId="14" xfId="0" applyFont="1" applyFill="1" applyBorder="1" applyAlignment="1" applyProtection="1">
      <alignment horizontal="center" vertical="center" wrapText="1"/>
      <protection locked="0"/>
    </xf>
    <xf numFmtId="0" fontId="23" fillId="6" borderId="11" xfId="0" applyFont="1" applyFill="1" applyBorder="1" applyAlignment="1" applyProtection="1">
      <alignment horizontal="center" vertical="center" wrapText="1"/>
      <protection locked="0"/>
    </xf>
    <xf numFmtId="14" fontId="26" fillId="0" borderId="12" xfId="0" applyNumberFormat="1" applyFont="1" applyFill="1" applyBorder="1" applyAlignment="1">
      <alignment horizontal="center" vertical="center" wrapText="1"/>
    </xf>
    <xf numFmtId="14" fontId="26" fillId="0" borderId="11" xfId="0" applyNumberFormat="1" applyFont="1" applyFill="1" applyBorder="1" applyAlignment="1">
      <alignment horizontal="center" vertical="center" wrapText="1"/>
    </xf>
    <xf numFmtId="0" fontId="25" fillId="0" borderId="12"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3" fillId="6" borderId="9" xfId="0" applyFont="1" applyFill="1" applyBorder="1" applyAlignment="1" applyProtection="1">
      <alignment horizontal="center" vertical="center" wrapText="1"/>
      <protection locked="0"/>
    </xf>
    <xf numFmtId="0" fontId="23" fillId="6" borderId="15" xfId="0" applyFont="1" applyFill="1" applyBorder="1" applyAlignment="1" applyProtection="1">
      <alignment horizontal="center" vertical="center" wrapText="1"/>
      <protection locked="0"/>
    </xf>
    <xf numFmtId="0" fontId="23" fillId="6" borderId="10" xfId="0" applyFont="1" applyFill="1" applyBorder="1" applyAlignment="1" applyProtection="1">
      <alignment horizontal="center" vertical="center" wrapText="1"/>
      <protection locked="0"/>
    </xf>
    <xf numFmtId="14" fontId="26" fillId="0" borderId="9" xfId="0" applyNumberFormat="1" applyFont="1" applyFill="1" applyBorder="1" applyAlignment="1">
      <alignment horizontal="center" vertical="center" wrapText="1"/>
    </xf>
    <xf numFmtId="14" fontId="26" fillId="0" borderId="10" xfId="0" applyNumberFormat="1" applyFont="1" applyFill="1" applyBorder="1" applyAlignment="1">
      <alignment horizontal="center" vertical="center" wrapText="1"/>
    </xf>
    <xf numFmtId="0" fontId="25" fillId="0" borderId="9" xfId="0" applyFont="1" applyFill="1" applyBorder="1" applyAlignment="1">
      <alignment horizontal="left" vertical="center" wrapText="1"/>
    </xf>
    <xf numFmtId="0" fontId="25" fillId="0" borderId="15"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3" fillId="6" borderId="2" xfId="0" applyFont="1" applyFill="1" applyBorder="1" applyAlignment="1">
      <alignment horizontal="center" vertical="center" wrapText="1"/>
    </xf>
    <xf numFmtId="0" fontId="13" fillId="0" borderId="12"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Font="1" applyFill="1" applyBorder="1" applyAlignment="1">
      <alignment vertical="center" wrapText="1"/>
    </xf>
    <xf numFmtId="0" fontId="23" fillId="0" borderId="0" xfId="0" applyFont="1" applyFill="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 name="常规_Sheet1" xfId="50"/>
  </cellStyles>
  <dxfs count="5">
    <dxf>
      <border>
        <left style="thin">
          <color auto="1"/>
        </left>
        <right style="thin">
          <color auto="1"/>
        </right>
        <top style="thin">
          <color auto="1"/>
        </top>
        <bottom style="thin">
          <color auto="1"/>
        </bottom>
      </border>
    </dxf>
    <dxf>
      <font>
        <color rgb="FF9C0006"/>
      </font>
      <fill>
        <patternFill patternType="solid">
          <bgColor rgb="FFFFC7CE"/>
        </patternFill>
      </fill>
    </dxf>
    <dxf>
      <fill>
        <patternFill patternType="solid">
          <bgColor rgb="FFFF0000"/>
        </patternFill>
      </fill>
    </dxf>
    <dxf>
      <fill>
        <patternFill patternType="solid">
          <bgColor rgb="FFFF9900"/>
        </patternFill>
      </fill>
    </dxf>
    <dxf>
      <fill>
        <patternFill patternType="solid">
          <bgColor rgb="FFFFFF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4.xml"/><Relationship Id="rId7" Type="http://schemas.openxmlformats.org/officeDocument/2006/relationships/externalLink" Target="externalLinks/externalLink3.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608965</xdr:colOff>
      <xdr:row>58</xdr:row>
      <xdr:rowOff>657225</xdr:rowOff>
    </xdr:from>
    <xdr:ext cx="386080" cy="221615"/>
    <xdr:sp>
      <xdr:nvSpPr>
        <xdr:cNvPr id="5" name="文本框 4"/>
        <xdr:cNvSpPr txBox="1"/>
      </xdr:nvSpPr>
      <xdr:spPr>
        <a:xfrm>
          <a:off x="2333625" y="37804725"/>
          <a:ext cx="386080" cy="22161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p>
          <a:pPr algn="l"/>
          <a:endParaRPr lang="zh-CN" altLang="en-US" sz="1100"/>
        </a:p>
      </xdr:txBody>
    </xdr:sp>
    <xdr:clientData/>
  </xdr:oneCellAnchor>
  <xdr:twoCellAnchor>
    <xdr:from>
      <xdr:col>4</xdr:col>
      <xdr:colOff>238125</xdr:colOff>
      <xdr:row>49</xdr:row>
      <xdr:rowOff>561975</xdr:rowOff>
    </xdr:from>
    <xdr:to>
      <xdr:col>4</xdr:col>
      <xdr:colOff>447675</xdr:colOff>
      <xdr:row>50</xdr:row>
      <xdr:rowOff>142875</xdr:rowOff>
    </xdr:to>
    <xdr:sp>
      <xdr:nvSpPr>
        <xdr:cNvPr id="3" name="文本框 2"/>
        <xdr:cNvSpPr txBox="1"/>
      </xdr:nvSpPr>
      <xdr:spPr>
        <a:xfrm>
          <a:off x="3672840" y="31105475"/>
          <a:ext cx="209550" cy="2159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p>
          <a:pPr algn="l"/>
          <a:endParaRPr lang="zh-CN" altLang="en-US" sz="1100"/>
        </a:p>
      </xdr:txBody>
    </xdr:sp>
    <xdr:clientData/>
  </xdr:twoCellAnchor>
  <xdr:twoCellAnchor>
    <xdr:from>
      <xdr:col>5</xdr:col>
      <xdr:colOff>104775</xdr:colOff>
      <xdr:row>49</xdr:row>
      <xdr:rowOff>533400</xdr:rowOff>
    </xdr:from>
    <xdr:to>
      <xdr:col>5</xdr:col>
      <xdr:colOff>333375</xdr:colOff>
      <xdr:row>50</xdr:row>
      <xdr:rowOff>114300</xdr:rowOff>
    </xdr:to>
    <xdr:sp>
      <xdr:nvSpPr>
        <xdr:cNvPr id="4" name="文本框 3"/>
        <xdr:cNvSpPr txBox="1"/>
      </xdr:nvSpPr>
      <xdr:spPr>
        <a:xfrm>
          <a:off x="4445000" y="31076900"/>
          <a:ext cx="228600" cy="2159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p>
          <a:pPr algn="l"/>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18</xdr:col>
      <xdr:colOff>0</xdr:colOff>
      <xdr:row>0</xdr:row>
      <xdr:rowOff>0</xdr:rowOff>
    </xdr:from>
    <xdr:to>
      <xdr:col>18</xdr:col>
      <xdr:colOff>0</xdr:colOff>
      <xdr:row>0</xdr:row>
      <xdr:rowOff>0</xdr:rowOff>
    </xdr:to>
    <xdr:pic>
      <xdr:nvPicPr>
        <xdr:cNvPr id="2" name="图片 1" descr="中化九建党发〔2024〕1号-关于罗红伟等同志职务任免的通知_00.jpg*"/>
        <xdr:cNvPicPr>
          <a:picLocks noChangeAspect="1"/>
        </xdr:cNvPicPr>
      </xdr:nvPicPr>
      <xdr:blipFill>
        <a:stretch>
          <a:fillRect/>
        </a:stretch>
      </xdr:blipFill>
      <xdr:spPr>
        <a:xfrm>
          <a:off x="11866880" y="0"/>
          <a:ext cx="0" cy="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12&#26376;&#26723;&#26696;\04.&#23398;&#21382;&#23398;&#20301;&#23548;&#20837;&#27169;&#26495;(3)202212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12&#26376;&#26723;&#26696;\04.&#23398;&#21382;&#23398;&#20301;&#23548;&#20837;&#27169;&#26495;-&#4064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enovo\Desktop\&#20154;&#21147;&#36164;&#28304;&#20449;&#24687;&#65288;&#38598;&#22242;&#65289;\03.&#20844;&#21496;&#20154;&#21592;&#22522;&#26412;&#20449;&#2468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enovo\Documents\WeChat%20Files\wxid_r0fdb2d3zh5j22\FileStorage\File\2025-05\&#21592;&#24037;&#31649;&#29702;&#21488;&#36134;202403.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学历学位导入"/>
      <sheetName val="学历"/>
      <sheetName val="学位"/>
      <sheetName val="学历性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学历学位导入"/>
      <sheetName val="学历"/>
      <sheetName val="学位"/>
      <sheetName val="学历性质"/>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员工基本信息"/>
      <sheetName val="性别"/>
      <sheetName val="证件类型"/>
      <sheetName val="国籍"/>
      <sheetName val="籍贯"/>
      <sheetName val="民族"/>
      <sheetName val="政治面貌"/>
      <sheetName val="人员类别"/>
      <sheetName val="职级"/>
      <sheetName val="职称级别"/>
      <sheetName val="最高学历"/>
      <sheetName val="最高学位"/>
      <sheetName val="职工名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员工总库"/>
      <sheetName val="在册员工"/>
      <sheetName val="调配库"/>
      <sheetName val="综合统计表"/>
      <sheetName val="单位分类汇总"/>
      <sheetName val="指标对比表"/>
      <sheetName val="辅助表"/>
      <sheetName val="月报数据"/>
      <sheetName val="朗新数据"/>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63"/>
  <sheetViews>
    <sheetView tabSelected="1" view="pageBreakPreview" zoomScale="70" zoomScaleNormal="81" topLeftCell="A25" workbookViewId="0">
      <selection activeCell="I24" sqref="I24:L24"/>
    </sheetView>
  </sheetViews>
  <sheetFormatPr defaultColWidth="9" defaultRowHeight="13.5"/>
  <cols>
    <col min="1" max="1" width="10.6333333333333" style="76" customWidth="1"/>
    <col min="2" max="2" width="12" style="76" customWidth="1"/>
    <col min="3" max="3" width="10.1833333333333" style="76" customWidth="1"/>
    <col min="4" max="4" width="12.2583333333333" style="76" customWidth="1"/>
    <col min="5" max="5" width="11.8833333333333" style="76" customWidth="1"/>
    <col min="6" max="6" width="14.8166666666667" style="76" customWidth="1"/>
    <col min="7" max="7" width="10.6333333333333" style="76" customWidth="1"/>
    <col min="8" max="8" width="11.7583333333333" style="76" customWidth="1"/>
    <col min="9" max="9" width="13.2583333333333" style="76" customWidth="1"/>
    <col min="10" max="10" width="9.63333333333333" style="76" customWidth="1"/>
    <col min="11" max="11" width="9.5" style="76" customWidth="1"/>
    <col min="12" max="12" width="11.2583333333333" style="76" customWidth="1"/>
    <col min="13" max="13" width="10.3833333333333" style="76" customWidth="1"/>
    <col min="14" max="14" width="10.8833333333333" style="76" customWidth="1"/>
    <col min="15" max="15" width="14.1333333333333" style="76" customWidth="1"/>
    <col min="16" max="16384" width="9" style="76"/>
  </cols>
  <sheetData>
    <row r="1" ht="37" customHeight="1" spans="1:15">
      <c r="A1" s="80"/>
      <c r="B1" s="80"/>
      <c r="C1" s="81"/>
      <c r="D1" s="82"/>
    </row>
    <row r="2" s="76" customFormat="1" ht="36" customHeight="1" spans="1:15">
      <c r="A2" s="80"/>
      <c r="B2" s="80"/>
      <c r="C2" s="82"/>
      <c r="D2" s="82"/>
    </row>
    <row r="3" s="76" customFormat="1" ht="62" customHeight="1" spans="1:15">
      <c r="A3" s="83" t="s">
        <v>0</v>
      </c>
      <c r="B3" s="83"/>
      <c r="C3" s="83"/>
      <c r="D3" s="83"/>
      <c r="E3" s="83"/>
      <c r="F3" s="83"/>
      <c r="G3" s="83"/>
      <c r="H3" s="83"/>
      <c r="I3" s="83"/>
      <c r="J3" s="83"/>
      <c r="K3" s="83"/>
      <c r="L3" s="83"/>
      <c r="M3" s="83"/>
      <c r="N3" s="83"/>
      <c r="O3" s="83"/>
    </row>
    <row r="4" s="76" customFormat="1" ht="30" customHeight="1" spans="1:15">
      <c r="A4" s="84" t="s">
        <v>1</v>
      </c>
    </row>
    <row r="5" s="77" customFormat="1" ht="30" customHeight="1" spans="1:15">
      <c r="A5" s="85" t="s">
        <v>2</v>
      </c>
      <c r="B5" s="86"/>
      <c r="C5" s="87" t="s">
        <v>3</v>
      </c>
      <c r="D5" s="87"/>
      <c r="E5" s="88"/>
      <c r="F5" s="88"/>
      <c r="G5" s="88"/>
      <c r="I5" s="89"/>
      <c r="J5" s="90"/>
      <c r="K5" s="87"/>
      <c r="L5" s="87"/>
      <c r="M5" s="88"/>
      <c r="N5" s="88"/>
      <c r="O5" s="91"/>
    </row>
    <row r="6" s="78" customFormat="1" ht="30" customHeight="1" spans="1:15">
      <c r="A6" s="92"/>
      <c r="B6" s="92"/>
      <c r="C6" s="92"/>
      <c r="D6" s="92"/>
      <c r="E6" s="92"/>
      <c r="F6" s="92"/>
      <c r="G6" s="92"/>
      <c r="H6" s="92"/>
      <c r="I6" s="92"/>
      <c r="J6" s="92"/>
      <c r="K6" s="93"/>
      <c r="L6" s="92"/>
      <c r="M6" s="94"/>
      <c r="N6" s="94"/>
      <c r="O6" s="94"/>
    </row>
    <row r="7" s="78" customFormat="1" ht="60" customHeight="1" spans="1:15">
      <c r="A7" s="95" t="s">
        <v>4</v>
      </c>
      <c r="B7" s="96" t="s">
        <v>5</v>
      </c>
      <c r="C7" s="97" t="s">
        <v>6</v>
      </c>
      <c r="D7" s="98"/>
      <c r="E7" s="96" t="s">
        <v>7</v>
      </c>
      <c r="F7" s="99" t="s">
        <v>8</v>
      </c>
      <c r="G7" s="96" t="s">
        <v>9</v>
      </c>
      <c r="H7" s="99" t="s">
        <v>10</v>
      </c>
      <c r="I7" s="96" t="s">
        <v>11</v>
      </c>
      <c r="J7" s="100" t="s">
        <v>12</v>
      </c>
      <c r="K7" s="100"/>
      <c r="L7" s="101" t="s">
        <v>13</v>
      </c>
      <c r="M7" s="100" t="s">
        <v>14</v>
      </c>
      <c r="N7" s="96" t="s">
        <v>15</v>
      </c>
      <c r="O7" s="96"/>
    </row>
    <row r="8" s="78" customFormat="1" ht="60" customHeight="1" spans="1:15">
      <c r="A8" s="102"/>
      <c r="B8" s="96" t="s">
        <v>16</v>
      </c>
      <c r="C8" s="103">
        <v>45108</v>
      </c>
      <c r="D8" s="98"/>
      <c r="E8" s="96" t="s">
        <v>17</v>
      </c>
      <c r="F8" s="104" t="s">
        <v>18</v>
      </c>
      <c r="G8" s="104"/>
      <c r="H8" s="96" t="s">
        <v>19</v>
      </c>
      <c r="I8" s="105" t="s">
        <v>20</v>
      </c>
      <c r="J8" s="105"/>
      <c r="K8" s="96" t="s">
        <v>21</v>
      </c>
      <c r="L8" s="99" t="s">
        <v>22</v>
      </c>
      <c r="M8" s="99"/>
      <c r="N8" s="96"/>
      <c r="O8" s="96"/>
    </row>
    <row r="9" s="78" customFormat="1" ht="60" customHeight="1" spans="1:15">
      <c r="A9" s="102"/>
      <c r="B9" s="96" t="s">
        <v>23</v>
      </c>
      <c r="C9" s="97" t="s">
        <v>24</v>
      </c>
      <c r="D9" s="98"/>
      <c r="E9" s="106" t="s">
        <v>25</v>
      </c>
      <c r="F9" s="99" t="s">
        <v>26</v>
      </c>
      <c r="G9" s="99"/>
      <c r="H9" s="96" t="s">
        <v>27</v>
      </c>
      <c r="I9" s="105" t="s">
        <v>28</v>
      </c>
      <c r="J9" s="96" t="s">
        <v>29</v>
      </c>
      <c r="K9" s="99" t="s">
        <v>30</v>
      </c>
      <c r="L9" s="107" t="s">
        <v>31</v>
      </c>
      <c r="M9" s="108" t="s">
        <v>14</v>
      </c>
      <c r="N9" s="96"/>
      <c r="O9" s="96"/>
    </row>
    <row r="10" s="78" customFormat="1" ht="60" customHeight="1" spans="1:15">
      <c r="A10" s="102"/>
      <c r="B10" s="96" t="s">
        <v>32</v>
      </c>
      <c r="C10" s="109" t="s">
        <v>33</v>
      </c>
      <c r="D10" s="110"/>
      <c r="E10" s="96" t="s">
        <v>34</v>
      </c>
      <c r="F10" s="97" t="s">
        <v>35</v>
      </c>
      <c r="G10" s="111"/>
      <c r="H10" s="96" t="s">
        <v>36</v>
      </c>
      <c r="I10" s="96"/>
      <c r="J10" s="99" t="s">
        <v>37</v>
      </c>
      <c r="K10" s="99"/>
      <c r="L10" s="99"/>
      <c r="M10" s="99"/>
      <c r="N10" s="96"/>
      <c r="O10" s="96"/>
    </row>
    <row r="11" s="78" customFormat="1" ht="60" customHeight="1" spans="1:15">
      <c r="A11" s="102"/>
      <c r="B11" s="112" t="s">
        <v>38</v>
      </c>
      <c r="C11" s="113"/>
      <c r="D11" s="113"/>
      <c r="E11" s="113"/>
      <c r="F11" s="114" t="s">
        <v>39</v>
      </c>
      <c r="G11" s="115"/>
      <c r="H11" s="115"/>
      <c r="I11" s="115"/>
      <c r="J11" s="116"/>
      <c r="K11" s="117" t="s">
        <v>40</v>
      </c>
      <c r="L11" s="118"/>
      <c r="M11" s="119"/>
      <c r="N11" s="120" t="s">
        <v>41</v>
      </c>
      <c r="O11" s="121"/>
    </row>
    <row r="12" s="78" customFormat="1" ht="60" customHeight="1" spans="1:15">
      <c r="A12" s="122"/>
      <c r="B12" s="123" t="s">
        <v>42</v>
      </c>
      <c r="C12" s="124" t="s">
        <v>43</v>
      </c>
      <c r="D12" s="125"/>
      <c r="E12" s="125"/>
      <c r="F12" s="126" t="s">
        <v>44</v>
      </c>
      <c r="G12" s="125">
        <v>124000</v>
      </c>
      <c r="H12" s="126" t="s">
        <v>45</v>
      </c>
      <c r="I12" s="127">
        <v>35063</v>
      </c>
      <c r="J12" s="123" t="s">
        <v>46</v>
      </c>
      <c r="K12" s="124" t="s">
        <v>47</v>
      </c>
      <c r="L12" s="125"/>
      <c r="M12" s="128"/>
      <c r="N12" s="126" t="s">
        <v>48</v>
      </c>
      <c r="O12" s="128" t="s">
        <v>49</v>
      </c>
    </row>
    <row r="13" s="78" customFormat="1" ht="45" customHeight="1" spans="1:15">
      <c r="A13" s="95" t="s">
        <v>50</v>
      </c>
      <c r="B13" s="129" t="s">
        <v>51</v>
      </c>
      <c r="C13" s="96" t="s">
        <v>52</v>
      </c>
      <c r="D13" s="96" t="s">
        <v>53</v>
      </c>
      <c r="E13" s="130" t="s">
        <v>54</v>
      </c>
      <c r="F13" s="130"/>
      <c r="G13" s="129" t="s">
        <v>55</v>
      </c>
      <c r="H13" s="131" t="s">
        <v>56</v>
      </c>
      <c r="I13" s="131"/>
      <c r="J13" s="96" t="s">
        <v>57</v>
      </c>
      <c r="K13" s="96"/>
      <c r="L13" s="132">
        <v>42549</v>
      </c>
      <c r="M13" s="133"/>
      <c r="N13" s="106" t="s">
        <v>58</v>
      </c>
      <c r="O13" s="134" t="s">
        <v>59</v>
      </c>
    </row>
    <row r="14" s="78" customFormat="1" ht="45" customHeight="1" spans="1:15">
      <c r="A14" s="102"/>
      <c r="B14" s="135"/>
      <c r="C14" s="96"/>
      <c r="D14" s="96" t="s">
        <v>60</v>
      </c>
      <c r="E14" s="136" t="s">
        <v>61</v>
      </c>
      <c r="F14" s="137"/>
      <c r="G14" s="135"/>
      <c r="H14" s="131" t="s">
        <v>62</v>
      </c>
      <c r="I14" s="131"/>
      <c r="J14" s="96" t="s">
        <v>63</v>
      </c>
      <c r="K14" s="96"/>
      <c r="L14" s="132">
        <v>44044</v>
      </c>
      <c r="M14" s="130"/>
      <c r="N14" s="106" t="s">
        <v>64</v>
      </c>
      <c r="O14" s="138" t="s">
        <v>65</v>
      </c>
    </row>
    <row r="15" s="78" customFormat="1" ht="45" customHeight="1" spans="1:15">
      <c r="A15" s="102"/>
      <c r="B15" s="129" t="s">
        <v>66</v>
      </c>
      <c r="C15" s="129" t="s">
        <v>52</v>
      </c>
      <c r="D15" s="96" t="s">
        <v>53</v>
      </c>
      <c r="E15" s="130" t="s">
        <v>67</v>
      </c>
      <c r="F15" s="130"/>
      <c r="G15" s="129" t="s">
        <v>55</v>
      </c>
      <c r="H15" s="131" t="s">
        <v>56</v>
      </c>
      <c r="I15" s="131"/>
      <c r="J15" s="96" t="s">
        <v>57</v>
      </c>
      <c r="K15" s="96"/>
      <c r="L15" s="132">
        <v>44071</v>
      </c>
      <c r="M15" s="133"/>
      <c r="N15" s="106" t="s">
        <v>58</v>
      </c>
      <c r="O15" s="134" t="s">
        <v>68</v>
      </c>
    </row>
    <row r="16" s="78" customFormat="1" ht="45" customHeight="1" spans="1:15">
      <c r="A16" s="102"/>
      <c r="B16" s="135"/>
      <c r="C16" s="135"/>
      <c r="D16" s="96" t="s">
        <v>60</v>
      </c>
      <c r="E16" s="136" t="s">
        <v>69</v>
      </c>
      <c r="F16" s="137"/>
      <c r="G16" s="135"/>
      <c r="H16" s="131" t="s">
        <v>70</v>
      </c>
      <c r="I16" s="131"/>
      <c r="J16" s="96" t="s">
        <v>63</v>
      </c>
      <c r="K16" s="96"/>
      <c r="L16" s="132">
        <v>45107</v>
      </c>
      <c r="M16" s="130"/>
      <c r="N16" s="106" t="s">
        <v>64</v>
      </c>
      <c r="O16" s="138" t="s">
        <v>71</v>
      </c>
    </row>
    <row r="17" s="78" customFormat="1" ht="45" customHeight="1" spans="1:15">
      <c r="A17" s="102"/>
      <c r="B17" s="129" t="s">
        <v>72</v>
      </c>
      <c r="C17" s="139" t="s">
        <v>73</v>
      </c>
      <c r="D17" s="140"/>
      <c r="E17" s="141" t="s">
        <v>74</v>
      </c>
      <c r="F17" s="142"/>
      <c r="G17" s="143" t="s">
        <v>75</v>
      </c>
      <c r="H17" s="143"/>
      <c r="I17" s="143"/>
      <c r="J17" s="96" t="s">
        <v>76</v>
      </c>
      <c r="K17" s="96"/>
      <c r="L17" s="143" t="s">
        <v>77</v>
      </c>
      <c r="M17" s="143"/>
      <c r="N17" s="144" t="s">
        <v>78</v>
      </c>
      <c r="O17" s="140" t="s">
        <v>79</v>
      </c>
    </row>
    <row r="18" s="78" customFormat="1" ht="45" customHeight="1" spans="1:15">
      <c r="A18" s="102"/>
      <c r="B18" s="135"/>
      <c r="C18" s="145">
        <v>44416</v>
      </c>
      <c r="D18" s="143"/>
      <c r="E18" s="96" t="s">
        <v>80</v>
      </c>
      <c r="F18" s="96"/>
      <c r="G18" s="143" t="s">
        <v>81</v>
      </c>
      <c r="H18" s="143"/>
      <c r="I18" s="143"/>
      <c r="J18" s="96" t="s">
        <v>82</v>
      </c>
      <c r="K18" s="96"/>
      <c r="L18" s="143" t="s">
        <v>83</v>
      </c>
      <c r="M18" s="143"/>
      <c r="N18" s="146"/>
      <c r="O18" s="147"/>
    </row>
    <row r="19" s="78" customFormat="1" ht="50" customHeight="1" spans="1:15">
      <c r="A19" s="95" t="s">
        <v>84</v>
      </c>
      <c r="B19" s="148" t="s">
        <v>85</v>
      </c>
      <c r="C19" s="149"/>
      <c r="D19" s="149"/>
      <c r="E19" s="148" t="s">
        <v>86</v>
      </c>
      <c r="F19" s="150"/>
      <c r="G19" s="150"/>
      <c r="H19" s="150"/>
      <c r="I19" s="148" t="s">
        <v>87</v>
      </c>
      <c r="J19" s="149"/>
      <c r="K19" s="149"/>
      <c r="L19" s="149"/>
      <c r="M19" s="148" t="s">
        <v>88</v>
      </c>
      <c r="N19" s="151"/>
      <c r="O19" s="152" t="s">
        <v>89</v>
      </c>
    </row>
    <row r="20" s="78" customFormat="1" ht="50" customHeight="1" spans="1:15">
      <c r="A20" s="102"/>
      <c r="B20" s="99" t="s">
        <v>90</v>
      </c>
      <c r="C20" s="99"/>
      <c r="D20" s="99"/>
      <c r="E20" s="99" t="s">
        <v>91</v>
      </c>
      <c r="F20" s="99"/>
      <c r="G20" s="99"/>
      <c r="H20" s="99"/>
      <c r="I20" s="99" t="s">
        <v>92</v>
      </c>
      <c r="J20" s="99"/>
      <c r="K20" s="99"/>
      <c r="L20" s="99"/>
      <c r="M20" s="99" t="s">
        <v>93</v>
      </c>
      <c r="N20" s="99"/>
      <c r="O20" s="99" t="s">
        <v>94</v>
      </c>
    </row>
    <row r="21" s="78" customFormat="1" ht="50" customHeight="1" spans="1:15">
      <c r="A21" s="102"/>
      <c r="B21" s="99" t="s">
        <v>95</v>
      </c>
      <c r="C21" s="99"/>
      <c r="D21" s="99"/>
      <c r="E21" s="99" t="s">
        <v>91</v>
      </c>
      <c r="F21" s="99"/>
      <c r="G21" s="99"/>
      <c r="H21" s="99"/>
      <c r="I21" s="99" t="s">
        <v>92</v>
      </c>
      <c r="J21" s="99"/>
      <c r="K21" s="99"/>
      <c r="L21" s="99"/>
      <c r="M21" s="99" t="s">
        <v>96</v>
      </c>
      <c r="N21" s="99"/>
      <c r="O21" s="99" t="s">
        <v>94</v>
      </c>
    </row>
    <row r="22" s="78" customFormat="1" ht="50" customHeight="1" spans="1:15">
      <c r="A22" s="102"/>
      <c r="B22" s="99" t="s">
        <v>97</v>
      </c>
      <c r="C22" s="99"/>
      <c r="D22" s="99"/>
      <c r="E22" s="99" t="s">
        <v>91</v>
      </c>
      <c r="F22" s="99"/>
      <c r="G22" s="99"/>
      <c r="H22" s="99"/>
      <c r="I22" s="99" t="s">
        <v>92</v>
      </c>
      <c r="J22" s="99"/>
      <c r="K22" s="99"/>
      <c r="L22" s="99"/>
      <c r="M22" s="99" t="s">
        <v>98</v>
      </c>
      <c r="N22" s="99"/>
      <c r="O22" s="99" t="s">
        <v>94</v>
      </c>
    </row>
    <row r="23" s="78" customFormat="1" ht="50" customHeight="1" spans="1:15">
      <c r="A23" s="102"/>
      <c r="B23" s="97"/>
      <c r="C23" s="98"/>
      <c r="D23" s="111"/>
      <c r="E23" s="97"/>
      <c r="F23" s="98"/>
      <c r="G23" s="98"/>
      <c r="H23" s="111"/>
      <c r="I23" s="97"/>
      <c r="J23" s="98"/>
      <c r="K23" s="98"/>
      <c r="L23" s="111"/>
      <c r="M23" s="97"/>
      <c r="N23" s="111"/>
      <c r="O23" s="99"/>
    </row>
    <row r="24" s="78" customFormat="1" ht="50" customHeight="1" spans="1:15">
      <c r="A24" s="102"/>
      <c r="B24" s="97"/>
      <c r="C24" s="98"/>
      <c r="D24" s="111"/>
      <c r="E24" s="97"/>
      <c r="F24" s="98"/>
      <c r="G24" s="98"/>
      <c r="H24" s="111"/>
      <c r="I24" s="97"/>
      <c r="J24" s="98"/>
      <c r="K24" s="98"/>
      <c r="L24" s="111"/>
      <c r="M24" s="97"/>
      <c r="N24" s="111"/>
      <c r="O24" s="99"/>
    </row>
    <row r="25" s="78" customFormat="1" ht="50" customHeight="1" spans="1:15">
      <c r="A25" s="102"/>
      <c r="B25" s="97"/>
      <c r="C25" s="98"/>
      <c r="D25" s="111"/>
      <c r="E25" s="97"/>
      <c r="F25" s="98"/>
      <c r="G25" s="98"/>
      <c r="H25" s="111"/>
      <c r="I25" s="97"/>
      <c r="J25" s="98"/>
      <c r="K25" s="98"/>
      <c r="L25" s="111"/>
      <c r="M25" s="97"/>
      <c r="N25" s="111"/>
      <c r="O25" s="99"/>
    </row>
    <row r="26" s="78" customFormat="1" ht="50" customHeight="1" spans="1:15">
      <c r="A26" s="102"/>
      <c r="B26" s="97"/>
      <c r="C26" s="98"/>
      <c r="D26" s="111"/>
      <c r="E26" s="97"/>
      <c r="F26" s="98"/>
      <c r="G26" s="98"/>
      <c r="H26" s="111"/>
      <c r="I26" s="97"/>
      <c r="J26" s="98"/>
      <c r="K26" s="98"/>
      <c r="L26" s="111"/>
      <c r="M26" s="97"/>
      <c r="N26" s="111"/>
      <c r="O26" s="99"/>
    </row>
    <row r="27" s="78" customFormat="1" ht="50" customHeight="1" spans="1:15">
      <c r="A27" s="102"/>
      <c r="B27" s="153"/>
      <c r="C27" s="154"/>
      <c r="D27" s="155"/>
      <c r="E27" s="153"/>
      <c r="F27" s="154"/>
      <c r="G27" s="154"/>
      <c r="H27" s="155"/>
      <c r="I27" s="153"/>
      <c r="J27" s="154"/>
      <c r="K27" s="154"/>
      <c r="L27" s="155"/>
      <c r="M27" s="153"/>
      <c r="N27" s="155"/>
      <c r="O27" s="156"/>
    </row>
    <row r="28" s="78" customFormat="1" ht="50" customHeight="1" spans="1:15">
      <c r="A28" s="157" t="s">
        <v>99</v>
      </c>
      <c r="B28" s="158" t="s">
        <v>100</v>
      </c>
      <c r="C28" s="158"/>
      <c r="D28" s="158"/>
      <c r="E28" s="158" t="s">
        <v>101</v>
      </c>
      <c r="F28" s="159"/>
      <c r="G28" s="159"/>
      <c r="H28" s="159"/>
      <c r="I28" s="159"/>
      <c r="J28" s="158" t="s">
        <v>102</v>
      </c>
      <c r="K28" s="159"/>
      <c r="L28" s="159"/>
      <c r="M28" s="158" t="s">
        <v>103</v>
      </c>
      <c r="N28" s="158"/>
      <c r="O28" s="158"/>
    </row>
    <row r="29" s="78" customFormat="1" ht="50" customHeight="1" spans="1:15">
      <c r="A29" s="157"/>
      <c r="B29" s="99"/>
      <c r="C29" s="99"/>
      <c r="D29" s="99"/>
      <c r="E29" s="96"/>
      <c r="F29" s="96"/>
      <c r="G29" s="96"/>
      <c r="H29" s="96"/>
      <c r="I29" s="96"/>
      <c r="J29" s="96"/>
      <c r="K29" s="96"/>
      <c r="L29" s="96"/>
      <c r="M29" s="96"/>
      <c r="N29" s="96"/>
      <c r="O29" s="96"/>
    </row>
    <row r="30" s="78" customFormat="1" ht="50" customHeight="1" spans="1:15">
      <c r="A30" s="157"/>
      <c r="B30" s="99"/>
      <c r="C30" s="99"/>
      <c r="D30" s="99"/>
      <c r="E30" s="96"/>
      <c r="F30" s="96"/>
      <c r="G30" s="96"/>
      <c r="H30" s="96"/>
      <c r="I30" s="96"/>
      <c r="J30" s="96"/>
      <c r="K30" s="96"/>
      <c r="L30" s="96"/>
      <c r="M30" s="96"/>
      <c r="N30" s="96"/>
      <c r="O30" s="96"/>
    </row>
    <row r="31" s="78" customFormat="1" ht="50" customHeight="1" spans="1:15">
      <c r="A31" s="157"/>
      <c r="B31" s="99"/>
      <c r="C31" s="99"/>
      <c r="D31" s="99"/>
      <c r="E31" s="96"/>
      <c r="F31" s="96"/>
      <c r="G31" s="96"/>
      <c r="H31" s="96"/>
      <c r="I31" s="96"/>
      <c r="J31" s="96"/>
      <c r="K31" s="96"/>
      <c r="L31" s="96"/>
      <c r="M31" s="96"/>
      <c r="N31" s="96"/>
      <c r="O31" s="96"/>
    </row>
    <row r="32" s="78" customFormat="1" ht="50" customHeight="1" spans="1:15">
      <c r="A32" s="157"/>
      <c r="B32" s="99"/>
      <c r="C32" s="99"/>
      <c r="D32" s="99"/>
      <c r="E32" s="96"/>
      <c r="F32" s="96"/>
      <c r="G32" s="96"/>
      <c r="H32" s="96"/>
      <c r="I32" s="96"/>
      <c r="J32" s="96"/>
      <c r="K32" s="96"/>
      <c r="L32" s="96"/>
      <c r="M32" s="96"/>
      <c r="N32" s="96"/>
      <c r="O32" s="96"/>
    </row>
    <row r="33" s="78" customFormat="1" ht="50" customHeight="1" spans="1:15">
      <c r="A33" s="160"/>
      <c r="B33" s="161"/>
      <c r="C33" s="161"/>
      <c r="D33" s="161"/>
      <c r="E33" s="162"/>
      <c r="F33" s="162"/>
      <c r="G33" s="162"/>
      <c r="H33" s="162"/>
      <c r="I33" s="162"/>
      <c r="J33" s="162"/>
      <c r="K33" s="162"/>
      <c r="L33" s="162"/>
      <c r="M33" s="162"/>
      <c r="N33" s="162"/>
      <c r="O33" s="162"/>
    </row>
    <row r="34" s="79" customFormat="1" ht="50" customHeight="1" spans="1:15">
      <c r="A34" s="160"/>
      <c r="B34" s="161"/>
      <c r="C34" s="161"/>
      <c r="D34" s="161"/>
      <c r="E34" s="162"/>
      <c r="F34" s="162"/>
      <c r="G34" s="162"/>
      <c r="H34" s="162"/>
      <c r="I34" s="162"/>
      <c r="J34" s="162"/>
      <c r="K34" s="162"/>
      <c r="L34" s="162"/>
      <c r="M34" s="162"/>
      <c r="N34" s="162"/>
      <c r="O34" s="162"/>
    </row>
    <row r="35" s="78" customFormat="1" ht="50" customHeight="1" spans="1:15">
      <c r="A35" s="163" t="s">
        <v>104</v>
      </c>
      <c r="B35" s="164" t="s">
        <v>105</v>
      </c>
      <c r="C35" s="164"/>
      <c r="D35" s="164"/>
      <c r="E35" s="164"/>
      <c r="F35" s="164"/>
      <c r="G35" s="164"/>
      <c r="H35" s="164"/>
      <c r="I35" s="164"/>
      <c r="J35" s="164"/>
      <c r="K35" s="164"/>
      <c r="L35" s="164"/>
      <c r="M35" s="164"/>
      <c r="N35" s="164"/>
      <c r="O35" s="164"/>
    </row>
    <row r="36" s="78" customFormat="1" ht="50" customHeight="1" spans="1:15">
      <c r="A36" s="165"/>
      <c r="B36" s="164"/>
      <c r="C36" s="164"/>
      <c r="D36" s="164"/>
      <c r="E36" s="164"/>
      <c r="F36" s="164"/>
      <c r="G36" s="164"/>
      <c r="H36" s="164"/>
      <c r="I36" s="164"/>
      <c r="J36" s="164"/>
      <c r="K36" s="164"/>
      <c r="L36" s="164"/>
      <c r="M36" s="164"/>
      <c r="N36" s="164"/>
      <c r="O36" s="164"/>
    </row>
    <row r="37" s="78" customFormat="1" ht="50" customHeight="1" spans="1:15">
      <c r="A37" s="165"/>
      <c r="B37" s="164"/>
      <c r="C37" s="164"/>
      <c r="D37" s="164"/>
      <c r="E37" s="164"/>
      <c r="F37" s="164"/>
      <c r="G37" s="164"/>
      <c r="H37" s="164"/>
      <c r="I37" s="164"/>
      <c r="J37" s="164"/>
      <c r="K37" s="164"/>
      <c r="L37" s="164"/>
      <c r="M37" s="164"/>
      <c r="N37" s="164"/>
      <c r="O37" s="164"/>
    </row>
    <row r="38" s="78" customFormat="1" ht="50" customHeight="1" spans="1:15">
      <c r="A38" s="165"/>
      <c r="B38" s="164"/>
      <c r="C38" s="164"/>
      <c r="D38" s="164"/>
      <c r="E38" s="164"/>
      <c r="F38" s="164"/>
      <c r="G38" s="164"/>
      <c r="H38" s="164"/>
      <c r="I38" s="164"/>
      <c r="J38" s="164"/>
      <c r="K38" s="164"/>
      <c r="L38" s="164"/>
      <c r="M38" s="164"/>
      <c r="N38" s="164"/>
      <c r="O38" s="164"/>
    </row>
    <row r="39" s="78" customFormat="1" ht="50" customHeight="1" spans="1:15">
      <c r="A39" s="166"/>
      <c r="B39" s="164"/>
      <c r="C39" s="164"/>
      <c r="D39" s="164"/>
      <c r="E39" s="164"/>
      <c r="F39" s="164"/>
      <c r="G39" s="164"/>
      <c r="H39" s="164"/>
      <c r="I39" s="164"/>
      <c r="J39" s="164"/>
      <c r="K39" s="164"/>
      <c r="L39" s="164"/>
      <c r="M39" s="164"/>
      <c r="N39" s="164"/>
      <c r="O39" s="164"/>
    </row>
    <row r="40" s="78" customFormat="1" ht="50" customHeight="1" spans="1:15">
      <c r="A40" s="163" t="s">
        <v>106</v>
      </c>
      <c r="B40" s="167" t="s">
        <v>107</v>
      </c>
      <c r="C40" s="167"/>
      <c r="D40" s="167"/>
      <c r="E40" s="167"/>
      <c r="F40" s="167"/>
      <c r="G40" s="167"/>
      <c r="H40" s="167"/>
      <c r="I40" s="167"/>
      <c r="J40" s="167"/>
      <c r="K40" s="167"/>
      <c r="L40" s="167"/>
      <c r="M40" s="167"/>
      <c r="N40" s="167"/>
      <c r="O40" s="167"/>
    </row>
    <row r="41" s="78" customFormat="1" ht="50" customHeight="1" spans="1:15">
      <c r="A41" s="165"/>
      <c r="B41" s="167"/>
      <c r="C41" s="167"/>
      <c r="D41" s="167"/>
      <c r="E41" s="167"/>
      <c r="F41" s="167"/>
      <c r="G41" s="167"/>
      <c r="H41" s="167"/>
      <c r="I41" s="167"/>
      <c r="J41" s="167"/>
      <c r="K41" s="167"/>
      <c r="L41" s="167"/>
      <c r="M41" s="167"/>
      <c r="N41" s="167"/>
      <c r="O41" s="167"/>
    </row>
    <row r="42" s="78" customFormat="1" ht="50" customHeight="1" spans="1:15">
      <c r="A42" s="168" t="s">
        <v>108</v>
      </c>
      <c r="B42" s="158" t="s">
        <v>109</v>
      </c>
      <c r="C42" s="158" t="s">
        <v>5</v>
      </c>
      <c r="D42" s="158"/>
      <c r="E42" s="158" t="s">
        <v>110</v>
      </c>
      <c r="F42" s="158"/>
      <c r="G42" s="158" t="s">
        <v>111</v>
      </c>
      <c r="H42" s="158"/>
      <c r="I42" s="158" t="s">
        <v>112</v>
      </c>
      <c r="J42" s="158"/>
      <c r="K42" s="158"/>
      <c r="L42" s="158"/>
      <c r="M42" s="158" t="s">
        <v>19</v>
      </c>
      <c r="N42" s="158" t="s">
        <v>113</v>
      </c>
      <c r="O42" s="158"/>
    </row>
    <row r="43" s="78" customFormat="1" ht="50" customHeight="1" spans="1:15">
      <c r="A43" s="169"/>
      <c r="B43" s="170" t="s">
        <v>114</v>
      </c>
      <c r="C43" s="170" t="s">
        <v>115</v>
      </c>
      <c r="D43" s="170"/>
      <c r="E43" s="171">
        <v>25112</v>
      </c>
      <c r="F43" s="172"/>
      <c r="G43" s="170" t="s">
        <v>116</v>
      </c>
      <c r="H43" s="170"/>
      <c r="I43" s="170" t="s">
        <v>117</v>
      </c>
      <c r="J43" s="170"/>
      <c r="K43" s="170"/>
      <c r="L43" s="170"/>
      <c r="M43" s="170" t="s">
        <v>20</v>
      </c>
      <c r="N43" s="170" t="s">
        <v>118</v>
      </c>
      <c r="O43" s="170"/>
    </row>
    <row r="44" s="78" customFormat="1" ht="50" customHeight="1" spans="1:15">
      <c r="A44" s="169"/>
      <c r="B44" s="170" t="s">
        <v>119</v>
      </c>
      <c r="C44" s="170" t="s">
        <v>120</v>
      </c>
      <c r="D44" s="170"/>
      <c r="E44" s="171">
        <v>25112</v>
      </c>
      <c r="F44" s="172"/>
      <c r="G44" s="170" t="s">
        <v>121</v>
      </c>
      <c r="H44" s="170"/>
      <c r="I44" s="170" t="s">
        <v>117</v>
      </c>
      <c r="J44" s="170"/>
      <c r="K44" s="170"/>
      <c r="L44" s="170"/>
      <c r="M44" s="170" t="s">
        <v>20</v>
      </c>
      <c r="N44" s="170" t="s">
        <v>118</v>
      </c>
      <c r="O44" s="170"/>
    </row>
    <row r="45" s="78" customFormat="1" ht="50" customHeight="1" spans="1:15">
      <c r="A45" s="169"/>
      <c r="B45" s="170"/>
      <c r="C45" s="170"/>
      <c r="D45" s="170"/>
      <c r="E45" s="171"/>
      <c r="F45" s="172"/>
      <c r="G45" s="170"/>
      <c r="H45" s="170"/>
      <c r="I45" s="170"/>
      <c r="J45" s="170"/>
      <c r="K45" s="170"/>
      <c r="L45" s="170"/>
      <c r="M45" s="170"/>
      <c r="N45" s="170"/>
      <c r="O45" s="170"/>
    </row>
    <row r="46" s="78" customFormat="1" ht="50" customHeight="1" spans="1:15">
      <c r="A46" s="169"/>
      <c r="B46" s="170"/>
      <c r="C46" s="170"/>
      <c r="D46" s="170"/>
      <c r="E46" s="171"/>
      <c r="F46" s="172"/>
      <c r="G46" s="170"/>
      <c r="H46" s="170"/>
      <c r="I46" s="170"/>
      <c r="J46" s="170"/>
      <c r="K46" s="170"/>
      <c r="L46" s="170"/>
      <c r="M46" s="170"/>
      <c r="N46" s="170"/>
      <c r="O46" s="170"/>
    </row>
    <row r="47" s="78" customFormat="1" ht="50" customHeight="1" spans="1:15">
      <c r="A47" s="173"/>
      <c r="B47" s="170"/>
      <c r="C47" s="170"/>
      <c r="D47" s="170"/>
      <c r="E47" s="171"/>
      <c r="F47" s="172"/>
      <c r="G47" s="170"/>
      <c r="H47" s="170"/>
      <c r="I47" s="170"/>
      <c r="J47" s="170"/>
      <c r="K47" s="170"/>
      <c r="L47" s="170"/>
      <c r="M47" s="170"/>
      <c r="N47" s="170"/>
      <c r="O47" s="170"/>
    </row>
    <row r="48" s="78" customFormat="1" ht="50" customHeight="1" spans="1:15">
      <c r="A48" s="157" t="s">
        <v>122</v>
      </c>
      <c r="B48" s="96" t="s">
        <v>123</v>
      </c>
      <c r="C48" s="96"/>
      <c r="D48" s="99" t="s">
        <v>115</v>
      </c>
      <c r="E48" s="96"/>
      <c r="F48" s="96" t="s">
        <v>124</v>
      </c>
      <c r="G48" s="96"/>
      <c r="H48" s="99" t="s">
        <v>114</v>
      </c>
      <c r="I48" s="96" t="s">
        <v>125</v>
      </c>
      <c r="J48" s="96"/>
      <c r="K48" s="99" t="s">
        <v>47</v>
      </c>
      <c r="L48" s="99"/>
      <c r="M48" s="99"/>
      <c r="N48" s="99"/>
      <c r="O48" s="99"/>
    </row>
    <row r="49" s="78" customFormat="1" ht="50" customHeight="1" spans="1:15">
      <c r="A49" s="157"/>
      <c r="B49" s="129" t="s">
        <v>126</v>
      </c>
      <c r="C49" s="129"/>
      <c r="D49" s="156" t="s">
        <v>127</v>
      </c>
      <c r="E49" s="156"/>
      <c r="F49" s="129" t="s">
        <v>128</v>
      </c>
      <c r="G49" s="129"/>
      <c r="H49" s="174"/>
      <c r="I49" s="174"/>
      <c r="J49" s="129" t="s">
        <v>129</v>
      </c>
      <c r="K49" s="129"/>
      <c r="L49" s="175"/>
      <c r="M49" s="176"/>
      <c r="N49" s="176"/>
      <c r="O49" s="138"/>
    </row>
    <row r="50" s="78" customFormat="1" ht="50" customHeight="1" spans="1:15">
      <c r="A50" s="177" t="s">
        <v>130</v>
      </c>
      <c r="B50" s="178"/>
      <c r="C50" s="178"/>
      <c r="D50" s="179"/>
      <c r="E50" s="180" t="s">
        <v>131</v>
      </c>
      <c r="F50" s="181"/>
      <c r="G50" s="182" t="s">
        <v>132</v>
      </c>
      <c r="H50" s="183"/>
      <c r="I50" s="183"/>
      <c r="J50" s="183"/>
      <c r="K50" s="183"/>
      <c r="L50" s="183"/>
      <c r="M50" s="183"/>
      <c r="N50" s="183"/>
      <c r="O50" s="184"/>
    </row>
    <row r="51" s="78" customFormat="1" ht="50" customHeight="1" spans="1:15">
      <c r="A51" s="185"/>
      <c r="B51" s="186"/>
      <c r="C51" s="186"/>
      <c r="D51" s="187"/>
      <c r="E51" s="188"/>
      <c r="F51" s="189"/>
      <c r="G51" s="190"/>
      <c r="H51" s="191"/>
      <c r="I51" s="191"/>
      <c r="J51" s="191"/>
      <c r="K51" s="191"/>
      <c r="L51" s="191"/>
      <c r="M51" s="191"/>
      <c r="N51" s="191"/>
      <c r="O51" s="192"/>
    </row>
    <row r="52" s="78" customFormat="1" ht="56" customHeight="1" spans="1:15">
      <c r="A52" s="193" t="s">
        <v>133</v>
      </c>
      <c r="B52" s="194"/>
      <c r="C52" s="195"/>
      <c r="D52" s="195"/>
      <c r="E52" s="195"/>
      <c r="F52" s="195"/>
      <c r="G52" s="195"/>
      <c r="H52" s="195"/>
      <c r="I52" s="195"/>
      <c r="J52" s="195"/>
      <c r="K52" s="195"/>
      <c r="L52" s="195"/>
      <c r="M52" s="195"/>
      <c r="N52" s="195"/>
      <c r="O52" s="196"/>
    </row>
    <row r="53" s="78" customFormat="1" ht="56" customHeight="1" spans="1:15">
      <c r="A53" s="193"/>
      <c r="B53" s="197" t="s">
        <v>134</v>
      </c>
      <c r="C53" s="198"/>
      <c r="D53" s="198"/>
      <c r="E53" s="198"/>
      <c r="F53" s="198"/>
      <c r="G53" s="198"/>
      <c r="H53" s="198"/>
      <c r="I53" s="198"/>
      <c r="J53" s="198"/>
      <c r="K53" s="198"/>
      <c r="L53" s="198"/>
      <c r="M53" s="198"/>
      <c r="N53" s="198"/>
      <c r="O53" s="199"/>
    </row>
    <row r="54" s="78" customFormat="1" ht="56" customHeight="1" spans="1:15">
      <c r="A54" s="193"/>
      <c r="B54" s="197" t="s">
        <v>135</v>
      </c>
      <c r="C54" s="198"/>
      <c r="D54" s="198"/>
      <c r="E54" s="198"/>
      <c r="F54" s="198"/>
      <c r="G54" s="198"/>
      <c r="H54" s="198"/>
      <c r="I54" s="198"/>
      <c r="J54" s="198"/>
      <c r="K54" s="198"/>
      <c r="L54" s="198"/>
      <c r="M54" s="198"/>
      <c r="N54" s="198"/>
      <c r="O54" s="199"/>
    </row>
    <row r="55" s="78" customFormat="1" ht="56" customHeight="1" spans="1:15">
      <c r="A55" s="193"/>
      <c r="B55" s="197" t="s">
        <v>136</v>
      </c>
      <c r="C55" s="198"/>
      <c r="D55" s="198"/>
      <c r="E55" s="198"/>
      <c r="F55" s="198"/>
      <c r="G55" s="198"/>
      <c r="H55" s="198"/>
      <c r="I55" s="198"/>
      <c r="J55" s="198"/>
      <c r="K55" s="198"/>
      <c r="L55" s="198"/>
      <c r="M55" s="198"/>
      <c r="N55" s="198"/>
      <c r="O55" s="199"/>
    </row>
    <row r="56" s="78" customFormat="1" ht="88" customHeight="1" spans="1:15">
      <c r="A56" s="193"/>
      <c r="B56" s="200" t="s">
        <v>137</v>
      </c>
      <c r="C56" s="201"/>
      <c r="D56" s="201"/>
      <c r="E56" s="201"/>
      <c r="F56" s="201"/>
      <c r="G56" s="201"/>
      <c r="H56" s="201"/>
      <c r="I56" s="201"/>
      <c r="J56" s="201"/>
      <c r="K56" s="201"/>
      <c r="L56" s="201"/>
      <c r="M56" s="201"/>
      <c r="N56" s="201"/>
      <c r="O56" s="202"/>
    </row>
    <row r="57" s="78" customFormat="1" ht="54" customHeight="1" spans="1:15">
      <c r="A57" s="157" t="s">
        <v>138</v>
      </c>
      <c r="B57" s="203" t="s">
        <v>139</v>
      </c>
      <c r="C57" s="203"/>
      <c r="D57" s="203"/>
      <c r="E57" s="203"/>
      <c r="F57" s="203"/>
      <c r="G57" s="203"/>
      <c r="H57" s="203"/>
      <c r="I57" s="203"/>
      <c r="J57" s="203"/>
      <c r="K57" s="203"/>
      <c r="L57" s="203"/>
      <c r="M57" s="203"/>
      <c r="N57" s="203"/>
      <c r="O57" s="203"/>
    </row>
    <row r="58" s="78" customFormat="1" ht="54" customHeight="1" spans="1:15">
      <c r="A58" s="157"/>
      <c r="B58" s="164"/>
      <c r="C58" s="164"/>
      <c r="D58" s="164"/>
      <c r="E58" s="164"/>
      <c r="F58" s="164"/>
      <c r="G58" s="164"/>
      <c r="H58" s="164"/>
      <c r="I58" s="164"/>
      <c r="J58" s="164"/>
      <c r="K58" s="164"/>
      <c r="L58" s="164"/>
      <c r="M58" s="164"/>
      <c r="N58" s="164"/>
      <c r="O58" s="164"/>
    </row>
    <row r="59" s="78" customFormat="1" ht="64" customHeight="1" spans="1:15">
      <c r="A59" s="157"/>
      <c r="B59" s="164"/>
      <c r="C59" s="164"/>
      <c r="D59" s="164"/>
      <c r="E59" s="164"/>
      <c r="F59" s="164"/>
      <c r="G59" s="164"/>
      <c r="H59" s="164"/>
      <c r="I59" s="164"/>
      <c r="J59" s="164"/>
      <c r="K59" s="164"/>
      <c r="L59" s="164"/>
      <c r="M59" s="164"/>
      <c r="N59" s="164"/>
      <c r="O59" s="164"/>
    </row>
    <row r="60" s="78" customFormat="1" ht="30" customHeight="1" spans="1:15">
      <c r="A60" s="204" t="s">
        <v>1</v>
      </c>
    </row>
    <row r="61" s="78" customFormat="1" ht="30" customHeight="1" spans="1:15">
      <c r="A61" s="204"/>
      <c r="B61" s="204"/>
      <c r="C61" s="204"/>
      <c r="D61" s="204"/>
      <c r="E61" s="204"/>
      <c r="F61" s="204"/>
      <c r="G61" s="204"/>
      <c r="H61" s="204"/>
      <c r="I61" s="204"/>
      <c r="J61" s="204"/>
      <c r="K61" s="204"/>
      <c r="L61" s="204"/>
      <c r="M61" s="204"/>
      <c r="N61" s="204"/>
      <c r="O61" s="204"/>
    </row>
    <row r="62" s="78" customFormat="1" ht="30" customHeight="1" spans="1:15">
      <c r="A62" s="204"/>
    </row>
    <row r="63" s="78" customFormat="1" ht="30" customHeight="1" spans="1:15">
      <c r="A63" s="204"/>
      <c r="B63" s="204"/>
      <c r="C63" s="204"/>
      <c r="D63" s="204"/>
      <c r="E63" s="204"/>
      <c r="F63" s="204"/>
      <c r="G63" s="204"/>
      <c r="H63" s="204"/>
      <c r="I63" s="204"/>
      <c r="J63" s="204"/>
      <c r="K63" s="204"/>
      <c r="L63" s="204"/>
      <c r="M63" s="204"/>
      <c r="N63" s="204"/>
      <c r="O63" s="204"/>
    </row>
  </sheetData>
  <mergeCells count="178">
    <mergeCell ref="A3:O3"/>
    <mergeCell ref="A5:B5"/>
    <mergeCell ref="C5:D5"/>
    <mergeCell ref="I5:J5"/>
    <mergeCell ref="K5:L5"/>
    <mergeCell ref="M6:O6"/>
    <mergeCell ref="C7:D7"/>
    <mergeCell ref="J7:K7"/>
    <mergeCell ref="C8:D8"/>
    <mergeCell ref="F8:G8"/>
    <mergeCell ref="I8:J8"/>
    <mergeCell ref="L8:M8"/>
    <mergeCell ref="C9:D9"/>
    <mergeCell ref="F9:G9"/>
    <mergeCell ref="C10:D10"/>
    <mergeCell ref="F10:G10"/>
    <mergeCell ref="H10:I10"/>
    <mergeCell ref="J10:M10"/>
    <mergeCell ref="B11:E11"/>
    <mergeCell ref="F11:J11"/>
    <mergeCell ref="K11:M11"/>
    <mergeCell ref="N11:O11"/>
    <mergeCell ref="C12:E12"/>
    <mergeCell ref="K12:M12"/>
    <mergeCell ref="E13:F13"/>
    <mergeCell ref="H13:I13"/>
    <mergeCell ref="J13:K13"/>
    <mergeCell ref="L13:M13"/>
    <mergeCell ref="E14:F14"/>
    <mergeCell ref="H14:I14"/>
    <mergeCell ref="J14:K14"/>
    <mergeCell ref="L14:M14"/>
    <mergeCell ref="E15:F15"/>
    <mergeCell ref="H15:I15"/>
    <mergeCell ref="J15:K15"/>
    <mergeCell ref="L15:M15"/>
    <mergeCell ref="E16:F16"/>
    <mergeCell ref="H16:I16"/>
    <mergeCell ref="J16:K16"/>
    <mergeCell ref="L16:M16"/>
    <mergeCell ref="C17:D17"/>
    <mergeCell ref="E17:F17"/>
    <mergeCell ref="G17:I17"/>
    <mergeCell ref="J17:K17"/>
    <mergeCell ref="L17:M17"/>
    <mergeCell ref="C18:D18"/>
    <mergeCell ref="E18:F18"/>
    <mergeCell ref="G18:I18"/>
    <mergeCell ref="J18:K18"/>
    <mergeCell ref="L18:M18"/>
    <mergeCell ref="B19:D19"/>
    <mergeCell ref="E19:H19"/>
    <mergeCell ref="I19:L19"/>
    <mergeCell ref="M19:N19"/>
    <mergeCell ref="B20:D20"/>
    <mergeCell ref="E20:H20"/>
    <mergeCell ref="I20:L20"/>
    <mergeCell ref="M20:N20"/>
    <mergeCell ref="B21:D21"/>
    <mergeCell ref="E21:H21"/>
    <mergeCell ref="I21:L21"/>
    <mergeCell ref="M21:N21"/>
    <mergeCell ref="B22:D22"/>
    <mergeCell ref="E22:H22"/>
    <mergeCell ref="I22:L22"/>
    <mergeCell ref="M22:N22"/>
    <mergeCell ref="B23:D23"/>
    <mergeCell ref="E23:H23"/>
    <mergeCell ref="I23:L23"/>
    <mergeCell ref="M23:N23"/>
    <mergeCell ref="B24:D24"/>
    <mergeCell ref="E24:H24"/>
    <mergeCell ref="I24:L24"/>
    <mergeCell ref="M24:N24"/>
    <mergeCell ref="B25:D25"/>
    <mergeCell ref="E25:H25"/>
    <mergeCell ref="I25:L25"/>
    <mergeCell ref="M25:N25"/>
    <mergeCell ref="B26:D26"/>
    <mergeCell ref="E26:H26"/>
    <mergeCell ref="I26:L26"/>
    <mergeCell ref="M26:N26"/>
    <mergeCell ref="B27:D27"/>
    <mergeCell ref="E27:H27"/>
    <mergeCell ref="I27:L27"/>
    <mergeCell ref="M27:N27"/>
    <mergeCell ref="B28:D28"/>
    <mergeCell ref="E28:I28"/>
    <mergeCell ref="J28:L28"/>
    <mergeCell ref="M28:O28"/>
    <mergeCell ref="B29:D29"/>
    <mergeCell ref="E29:I29"/>
    <mergeCell ref="J29:L29"/>
    <mergeCell ref="M29:O29"/>
    <mergeCell ref="B30:D30"/>
    <mergeCell ref="E30:I30"/>
    <mergeCell ref="J30:L30"/>
    <mergeCell ref="M30:O30"/>
    <mergeCell ref="B31:D31"/>
    <mergeCell ref="E31:I31"/>
    <mergeCell ref="J31:L31"/>
    <mergeCell ref="M31:O31"/>
    <mergeCell ref="B32:D32"/>
    <mergeCell ref="E32:I32"/>
    <mergeCell ref="J32:L32"/>
    <mergeCell ref="M32:O32"/>
    <mergeCell ref="C42:D42"/>
    <mergeCell ref="E42:F42"/>
    <mergeCell ref="G42:H42"/>
    <mergeCell ref="I42:L42"/>
    <mergeCell ref="N42:O42"/>
    <mergeCell ref="C43:D43"/>
    <mergeCell ref="E43:F43"/>
    <mergeCell ref="G43:H43"/>
    <mergeCell ref="I43:L43"/>
    <mergeCell ref="N43:O43"/>
    <mergeCell ref="C44:D44"/>
    <mergeCell ref="E44:F44"/>
    <mergeCell ref="G44:H44"/>
    <mergeCell ref="I44:L44"/>
    <mergeCell ref="N44:O44"/>
    <mergeCell ref="C45:D45"/>
    <mergeCell ref="E45:F45"/>
    <mergeCell ref="G45:H45"/>
    <mergeCell ref="I45:L45"/>
    <mergeCell ref="N45:O45"/>
    <mergeCell ref="C46:D46"/>
    <mergeCell ref="E46:F46"/>
    <mergeCell ref="G46:H46"/>
    <mergeCell ref="I46:L46"/>
    <mergeCell ref="N46:O46"/>
    <mergeCell ref="C47:D47"/>
    <mergeCell ref="E47:F47"/>
    <mergeCell ref="G47:H47"/>
    <mergeCell ref="I47:L47"/>
    <mergeCell ref="N47:O47"/>
    <mergeCell ref="B48:C48"/>
    <mergeCell ref="D48:E48"/>
    <mergeCell ref="F48:G48"/>
    <mergeCell ref="I48:J48"/>
    <mergeCell ref="K48:O48"/>
    <mergeCell ref="B49:C49"/>
    <mergeCell ref="D49:E49"/>
    <mergeCell ref="F49:G49"/>
    <mergeCell ref="H49:I49"/>
    <mergeCell ref="J49:K49"/>
    <mergeCell ref="L49:O49"/>
    <mergeCell ref="B52:O52"/>
    <mergeCell ref="B53:O53"/>
    <mergeCell ref="B54:O54"/>
    <mergeCell ref="B55:O55"/>
    <mergeCell ref="B56:O56"/>
    <mergeCell ref="A7:A12"/>
    <mergeCell ref="A13:A18"/>
    <mergeCell ref="A19:A27"/>
    <mergeCell ref="A28:A32"/>
    <mergeCell ref="A35:A39"/>
    <mergeCell ref="A40:A41"/>
    <mergeCell ref="A42:A47"/>
    <mergeCell ref="A48:A49"/>
    <mergeCell ref="A52:A56"/>
    <mergeCell ref="A57:A59"/>
    <mergeCell ref="B13:B14"/>
    <mergeCell ref="B15:B16"/>
    <mergeCell ref="B17:B18"/>
    <mergeCell ref="C13:C14"/>
    <mergeCell ref="C15:C16"/>
    <mergeCell ref="G13:G14"/>
    <mergeCell ref="G15:G16"/>
    <mergeCell ref="N17:N18"/>
    <mergeCell ref="O17:O18"/>
    <mergeCell ref="N7:O10"/>
    <mergeCell ref="B57:O59"/>
    <mergeCell ref="B40:O41"/>
    <mergeCell ref="B35:O39"/>
    <mergeCell ref="A50:D51"/>
    <mergeCell ref="E50:F51"/>
    <mergeCell ref="G50:O51"/>
  </mergeCells>
  <conditionalFormatting sqref="I8">
    <cfRule type="expression" dxfId="0" priority="2">
      <formula>$E8&lt;&gt;""</formula>
    </cfRule>
  </conditionalFormatting>
  <conditionalFormatting sqref="O13">
    <cfRule type="expression" dxfId="0" priority="1">
      <formula>$E13&lt;&gt;""</formula>
    </cfRule>
  </conditionalFormatting>
  <conditionalFormatting sqref="O15">
    <cfRule type="expression" dxfId="0" priority="3">
      <formula>$E15&lt;&gt;""</formula>
    </cfRule>
  </conditionalFormatting>
  <dataValidations count="8">
    <dataValidation type="list" allowBlank="1" showInputMessage="1" showErrorMessage="1" sqref="F7">
      <formula1>"男,女"</formula1>
    </dataValidation>
    <dataValidation type="list" allowBlank="1" showInputMessage="1" showErrorMessage="1" sqref="M7">
      <formula1>"省内,省外,无"</formula1>
    </dataValidation>
    <dataValidation type="list" allowBlank="1" showInputMessage="1" showErrorMessage="1" sqref="I8">
      <formula1>"中共党员,中共预备党员,共青团员,民革会员,民盟盟员,民建会员,民进会员,农工党党员,致公党党员,九三学社社员,台盟盟员,无党派民主人士,群众"</formula1>
    </dataValidation>
    <dataValidation type="list" allowBlank="1" showInputMessage="1" showErrorMessage="1" sqref="L8:M8">
      <formula1>"良好,大病，残疾"</formula1>
    </dataValidation>
    <dataValidation type="list" allowBlank="1" showInputMessage="1" showErrorMessage="1" sqref="I9">
      <formula1>"农业,非农业"</formula1>
    </dataValidation>
    <dataValidation type="list" allowBlank="1" showInputMessage="1" showErrorMessage="1" sqref="K9">
      <formula1>"已婚,未婚,离异"</formula1>
    </dataValidation>
    <dataValidation type="list" allowBlank="1" showInputMessage="1" showErrorMessage="1" sqref="M9">
      <formula1>"海军,陆军,空军,火箭军,武警,无"</formula1>
    </dataValidation>
    <dataValidation type="list" allowBlank="1" showInputMessage="1" showErrorMessage="1" sqref="O13 O15">
      <formula1>"博士研究生,硕士研究生,大学本科,大学专科,中专,技校,高中,初中,小学,其他"</formula1>
    </dataValidation>
  </dataValidations>
  <pageMargins left="0.786805555555556" right="0.786805555555556" top="0.393055555555556" bottom="0.393055555555556" header="0.298611111111111" footer="0.298611111111111"/>
  <pageSetup paperSize="9" scale="50" fitToHeight="0" orientation="portrait" horizontalDpi="600"/>
  <headerFooter/>
  <rowBreaks count="1" manualBreakCount="1">
    <brk id="32"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4"/>
  <sheetViews>
    <sheetView workbookViewId="0">
      <selection activeCell="O21" sqref="O21"/>
    </sheetView>
  </sheetViews>
  <sheetFormatPr defaultColWidth="9" defaultRowHeight="13.5" outlineLevelCol="3"/>
  <cols>
    <col min="1" max="1" width="10.5" style="70" customWidth="1"/>
    <col min="2" max="4" width="10.875" customWidth="1"/>
  </cols>
  <sheetData>
    <row r="1" ht="24" spans="1:4">
      <c r="A1" s="71" t="s">
        <v>140</v>
      </c>
      <c r="B1" s="72"/>
      <c r="C1" s="72"/>
      <c r="D1" s="72"/>
    </row>
    <row r="2" spans="1:4">
      <c r="A2" s="73" t="s">
        <v>141</v>
      </c>
      <c r="B2" s="74"/>
      <c r="C2" s="74"/>
      <c r="D2" s="74"/>
    </row>
    <row r="3" spans="1:4">
      <c r="A3" s="73" t="s">
        <v>142</v>
      </c>
      <c r="B3" s="74" t="s">
        <v>143</v>
      </c>
      <c r="C3" s="74" t="s">
        <v>144</v>
      </c>
      <c r="D3" s="74" t="s">
        <v>145</v>
      </c>
    </row>
    <row r="4" spans="1:4">
      <c r="A4" s="73" t="s">
        <v>146</v>
      </c>
      <c r="B4" s="74"/>
      <c r="C4" s="74"/>
      <c r="D4" s="74"/>
    </row>
    <row r="5" spans="1:4">
      <c r="A5" s="73" t="s">
        <v>147</v>
      </c>
      <c r="B5" s="74"/>
      <c r="C5" s="74"/>
      <c r="D5" s="74"/>
    </row>
    <row r="6" spans="1:4">
      <c r="A6" s="73" t="s">
        <v>148</v>
      </c>
      <c r="B6" s="74"/>
      <c r="C6" s="74"/>
      <c r="D6" s="74"/>
    </row>
    <row r="7" spans="1:4">
      <c r="A7" s="73" t="s">
        <v>149</v>
      </c>
      <c r="B7" s="74" t="s">
        <v>150</v>
      </c>
      <c r="C7" s="74" t="s">
        <v>151</v>
      </c>
      <c r="D7" s="74" t="s">
        <v>152</v>
      </c>
    </row>
    <row r="8" spans="1:4">
      <c r="A8" s="73" t="s">
        <v>153</v>
      </c>
      <c r="B8" s="74"/>
      <c r="C8" s="74"/>
      <c r="D8" s="74"/>
    </row>
    <row r="9" spans="1:4">
      <c r="A9" s="73" t="s">
        <v>154</v>
      </c>
      <c r="B9" s="74"/>
      <c r="C9" s="74"/>
      <c r="D9" s="74"/>
    </row>
    <row r="10" spans="1:4">
      <c r="A10" s="73" t="s">
        <v>155</v>
      </c>
      <c r="B10" s="74"/>
      <c r="C10" s="74"/>
      <c r="D10" s="74"/>
    </row>
    <row r="11" spans="1:4">
      <c r="A11" s="73" t="s">
        <v>156</v>
      </c>
      <c r="B11" s="74"/>
      <c r="C11" s="74"/>
      <c r="D11" s="74"/>
    </row>
    <row r="12" spans="1:4">
      <c r="A12" s="73" t="s">
        <v>157</v>
      </c>
      <c r="B12" s="74"/>
      <c r="C12" s="74"/>
      <c r="D12" s="74"/>
    </row>
    <row r="13" spans="1:4">
      <c r="A13" s="73" t="s">
        <v>158</v>
      </c>
      <c r="B13" s="74"/>
      <c r="C13" s="74"/>
      <c r="D13" s="74"/>
    </row>
    <row r="14" spans="1:4">
      <c r="A14" s="73" t="s">
        <v>159</v>
      </c>
      <c r="B14" s="74"/>
      <c r="C14" s="74"/>
      <c r="D14" s="74"/>
    </row>
    <row r="15" spans="1:4">
      <c r="A15" s="73" t="s">
        <v>160</v>
      </c>
      <c r="B15" s="74"/>
      <c r="C15" s="74"/>
      <c r="D15" s="74"/>
    </row>
    <row r="16" spans="1:4">
      <c r="A16" s="73" t="s">
        <v>93</v>
      </c>
      <c r="B16" s="74"/>
      <c r="C16" s="74"/>
      <c r="D16" s="74"/>
    </row>
    <row r="17" spans="1:4">
      <c r="A17" s="73" t="s">
        <v>161</v>
      </c>
      <c r="B17" s="74"/>
      <c r="C17" s="74"/>
      <c r="D17" s="74"/>
    </row>
    <row r="18" spans="1:4">
      <c r="A18" s="75" t="s">
        <v>162</v>
      </c>
      <c r="B18" s="74"/>
      <c r="C18" s="74"/>
      <c r="D18" s="74"/>
    </row>
    <row r="19" spans="1:4">
      <c r="A19" s="75" t="s">
        <v>163</v>
      </c>
      <c r="B19" s="74"/>
      <c r="C19" s="74"/>
      <c r="D19" s="74"/>
    </row>
    <row r="20" spans="1:4">
      <c r="A20" s="75" t="s">
        <v>164</v>
      </c>
      <c r="B20" s="74"/>
      <c r="C20" s="74"/>
      <c r="D20" s="74"/>
    </row>
    <row r="21" spans="1:4">
      <c r="A21" s="75" t="s">
        <v>165</v>
      </c>
      <c r="B21" s="74"/>
      <c r="C21" s="74"/>
      <c r="D21" s="74"/>
    </row>
    <row r="22" spans="1:4">
      <c r="A22" s="73" t="s">
        <v>166</v>
      </c>
      <c r="B22" s="74"/>
      <c r="C22" s="74"/>
      <c r="D22" s="74"/>
    </row>
    <row r="23" spans="1:4">
      <c r="A23" s="73" t="s">
        <v>167</v>
      </c>
      <c r="B23" s="74"/>
      <c r="C23" s="74"/>
      <c r="D23" s="74"/>
    </row>
    <row r="24" spans="1:4">
      <c r="A24" s="73" t="s">
        <v>168</v>
      </c>
      <c r="B24" s="74"/>
      <c r="C24" s="74"/>
      <c r="D24" s="74"/>
    </row>
    <row r="25" spans="1:4">
      <c r="A25" s="73" t="s">
        <v>169</v>
      </c>
      <c r="B25" s="74"/>
      <c r="C25" s="74"/>
      <c r="D25" s="74"/>
    </row>
    <row r="26" spans="1:4">
      <c r="A26" s="73" t="s">
        <v>170</v>
      </c>
      <c r="B26" s="74"/>
      <c r="C26" s="74"/>
      <c r="D26" s="74"/>
    </row>
    <row r="27" spans="1:4">
      <c r="A27" s="73" t="s">
        <v>171</v>
      </c>
      <c r="B27" s="74"/>
      <c r="C27" s="74"/>
      <c r="D27" s="74"/>
    </row>
    <row r="28" spans="1:4">
      <c r="A28" s="73" t="s">
        <v>172</v>
      </c>
      <c r="B28" s="74"/>
      <c r="C28" s="74"/>
      <c r="D28" s="74"/>
    </row>
    <row r="29" spans="1:4">
      <c r="A29" s="73" t="s">
        <v>173</v>
      </c>
      <c r="B29" s="74"/>
      <c r="C29" s="74"/>
      <c r="D29" s="74"/>
    </row>
    <row r="30" spans="1:4">
      <c r="A30" s="73" t="s">
        <v>174</v>
      </c>
      <c r="B30" s="74"/>
      <c r="C30" s="74"/>
      <c r="D30" s="74"/>
    </row>
    <row r="31" spans="1:4">
      <c r="A31" s="73" t="s">
        <v>175</v>
      </c>
      <c r="B31" s="74"/>
      <c r="C31" s="74"/>
      <c r="D31" s="74"/>
    </row>
    <row r="32" spans="1:4">
      <c r="A32" s="73" t="s">
        <v>176</v>
      </c>
      <c r="B32" s="74"/>
      <c r="C32" s="74"/>
      <c r="D32" s="74"/>
    </row>
    <row r="33" spans="1:4">
      <c r="A33" s="73" t="s">
        <v>177</v>
      </c>
      <c r="B33" s="74"/>
      <c r="C33" s="74"/>
      <c r="D33" s="74"/>
    </row>
    <row r="34" spans="1:4">
      <c r="A34" s="73" t="s">
        <v>178</v>
      </c>
      <c r="B34" s="74"/>
      <c r="C34" s="74"/>
      <c r="D34" s="74"/>
    </row>
    <row r="35" spans="1:4">
      <c r="A35" s="73" t="s">
        <v>179</v>
      </c>
      <c r="B35" s="74"/>
      <c r="C35" s="74"/>
      <c r="D35" s="74"/>
    </row>
    <row r="36" spans="1:4">
      <c r="A36" s="75" t="s">
        <v>180</v>
      </c>
      <c r="B36" s="74"/>
      <c r="C36" s="74"/>
      <c r="D36" s="74"/>
    </row>
    <row r="37" spans="1:4">
      <c r="A37" s="75" t="s">
        <v>181</v>
      </c>
      <c r="B37" s="74"/>
      <c r="C37" s="74"/>
      <c r="D37" s="74"/>
    </row>
    <row r="38" spans="1:4">
      <c r="A38" s="75" t="s">
        <v>182</v>
      </c>
      <c r="B38" s="74"/>
      <c r="C38" s="74"/>
      <c r="D38" s="74"/>
    </row>
    <row r="39" spans="1:4">
      <c r="A39" s="75" t="s">
        <v>183</v>
      </c>
      <c r="B39" s="74"/>
      <c r="C39" s="74"/>
      <c r="D39" s="74"/>
    </row>
    <row r="40" spans="1:4">
      <c r="A40" s="75" t="s">
        <v>184</v>
      </c>
      <c r="B40" s="74"/>
      <c r="C40" s="74"/>
      <c r="D40" s="74"/>
    </row>
    <row r="41" spans="1:4">
      <c r="A41" s="75" t="s">
        <v>185</v>
      </c>
      <c r="B41" s="74"/>
      <c r="C41" s="74"/>
      <c r="D41" s="74"/>
    </row>
    <row r="42" spans="1:4">
      <c r="A42" s="75" t="s">
        <v>186</v>
      </c>
      <c r="B42" s="74"/>
      <c r="C42" s="74"/>
      <c r="D42" s="74"/>
    </row>
    <row r="43" spans="1:4">
      <c r="A43" s="75" t="s">
        <v>187</v>
      </c>
      <c r="B43" s="74"/>
      <c r="C43" s="74"/>
      <c r="D43" s="74"/>
    </row>
    <row r="44" spans="1:4">
      <c r="A44" s="75" t="s">
        <v>188</v>
      </c>
      <c r="B44" s="74"/>
      <c r="C44" s="74"/>
      <c r="D44" s="74"/>
    </row>
    <row r="45" spans="1:4">
      <c r="A45" s="75" t="s">
        <v>189</v>
      </c>
      <c r="B45" s="74"/>
      <c r="C45" s="74"/>
      <c r="D45" s="74"/>
    </row>
    <row r="46" spans="1:4">
      <c r="A46" s="75" t="s">
        <v>190</v>
      </c>
      <c r="B46" s="74"/>
      <c r="C46" s="74"/>
      <c r="D46" s="74"/>
    </row>
    <row r="47" spans="1:4">
      <c r="A47" s="75" t="s">
        <v>191</v>
      </c>
      <c r="B47" s="74"/>
      <c r="C47" s="74"/>
      <c r="D47" s="74"/>
    </row>
    <row r="48" spans="1:4">
      <c r="A48" s="75" t="s">
        <v>192</v>
      </c>
      <c r="B48" s="74"/>
      <c r="C48" s="74"/>
      <c r="D48" s="74"/>
    </row>
    <row r="49" spans="1:4">
      <c r="A49" s="75" t="s">
        <v>193</v>
      </c>
      <c r="B49" s="74"/>
      <c r="C49" s="74"/>
      <c r="D49" s="74"/>
    </row>
    <row r="50" spans="1:4">
      <c r="A50" s="75" t="s">
        <v>194</v>
      </c>
      <c r="B50" s="74"/>
      <c r="C50" s="74"/>
      <c r="D50" s="74"/>
    </row>
    <row r="51" spans="1:4">
      <c r="A51" s="75" t="s">
        <v>195</v>
      </c>
      <c r="B51" s="74"/>
      <c r="C51" s="74"/>
      <c r="D51" s="74"/>
    </row>
    <row r="52" spans="1:4">
      <c r="A52" s="75" t="s">
        <v>196</v>
      </c>
      <c r="B52" s="74"/>
      <c r="C52" s="74"/>
      <c r="D52" s="74"/>
    </row>
    <row r="53" spans="1:4">
      <c r="A53" s="75" t="s">
        <v>197</v>
      </c>
      <c r="B53" s="74"/>
      <c r="C53" s="74"/>
      <c r="D53" s="74"/>
    </row>
    <row r="54" customFormat="1" spans="1:4">
      <c r="A54" s="36"/>
    </row>
    <row r="55" customFormat="1" spans="1:4">
      <c r="A55" s="36"/>
    </row>
    <row r="56" customFormat="1" spans="1:4">
      <c r="A56" s="36"/>
    </row>
    <row r="57" customFormat="1" spans="1:4">
      <c r="A57" s="36"/>
    </row>
    <row r="58" customFormat="1" spans="1:4">
      <c r="A58" s="36"/>
    </row>
    <row r="59" customFormat="1" spans="1:4">
      <c r="A59" s="36"/>
    </row>
    <row r="60" customFormat="1" spans="1:4">
      <c r="A60" s="36"/>
    </row>
    <row r="61" customFormat="1" spans="1:4">
      <c r="A61" s="36"/>
    </row>
    <row r="62" customFormat="1" spans="1:4">
      <c r="A62" s="36"/>
    </row>
    <row r="63" customFormat="1" spans="1:4">
      <c r="A63" s="36"/>
    </row>
    <row r="64" customFormat="1" spans="1:4">
      <c r="A64" s="36"/>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M5"/>
  <sheetViews>
    <sheetView workbookViewId="0">
      <selection activeCell="B2" sqref="B2"/>
    </sheetView>
  </sheetViews>
  <sheetFormatPr defaultColWidth="9" defaultRowHeight="13.5" outlineLevelRow="4"/>
  <cols>
    <col min="1" max="1" width="4.63333333333333" style="21" customWidth="1"/>
    <col min="2" max="2" width="14" style="21" customWidth="1"/>
    <col min="3" max="3" width="16.6333333333333" style="21" customWidth="1"/>
    <col min="4" max="4" width="6.25833333333333" style="21" customWidth="1"/>
    <col min="5" max="5" width="4.88333333333333" style="21" customWidth="1"/>
    <col min="6" max="6" width="7.13333333333333" style="21" customWidth="1"/>
    <col min="7" max="7" width="4.88333333333333" style="21" customWidth="1"/>
    <col min="8" max="9" width="3.88333333333333" style="21" customWidth="1"/>
    <col min="10" max="10" width="6.25833333333333" style="21" customWidth="1"/>
    <col min="11" max="11" width="7.88333333333333" style="21" customWidth="1"/>
    <col min="12" max="12" width="9.5" style="21" customWidth="1"/>
    <col min="13" max="13" width="10.1333333333333" style="21" customWidth="1"/>
    <col min="14" max="14" width="14" style="21" customWidth="1"/>
    <col min="15" max="15" width="4.5" style="21" customWidth="1"/>
    <col min="16" max="17" width="10.1333333333333" style="21" customWidth="1"/>
    <col min="18" max="18" width="17" style="21" customWidth="1"/>
    <col min="19" max="19" width="3.88333333333333" style="21" customWidth="1"/>
    <col min="20" max="20" width="14.8833333333333" style="21" customWidth="1"/>
    <col min="21" max="21" width="16.6333333333333" style="21" customWidth="1"/>
    <col min="22" max="22" width="15.375" style="21" customWidth="1"/>
    <col min="23" max="23" width="7.88333333333333" style="21" customWidth="1"/>
    <col min="24" max="24" width="3.88333333333333" style="21" customWidth="1"/>
    <col min="25" max="25" width="39.3833333333333" style="21" customWidth="1"/>
    <col min="26" max="27" width="9.13333333333333" style="22" customWidth="1"/>
    <col min="28" max="29" width="14.8833333333333" style="21" customWidth="1"/>
    <col min="30" max="30" width="11.1333333333333" style="21" customWidth="1"/>
    <col min="31" max="31" width="3.88333333333333" style="21" customWidth="1"/>
    <col min="32" max="32" width="4.63333333333333" style="21" customWidth="1"/>
    <col min="33" max="33" width="9.5" style="21" customWidth="1"/>
    <col min="34" max="34" width="7.88333333333333" style="21" customWidth="1"/>
    <col min="35" max="35" width="11.2583333333333" style="21" customWidth="1"/>
    <col min="36" max="36" width="7.13333333333333" style="21" customWidth="1"/>
    <col min="37" max="37" width="16.6333333333333" style="21" customWidth="1"/>
    <col min="38" max="38" width="5.5" style="21" customWidth="1"/>
    <col min="39" max="39" width="16.6333333333333" style="21" customWidth="1"/>
    <col min="40" max="40" width="10.1333333333333" style="21" customWidth="1"/>
    <col min="41" max="41" width="7.88333333333333" style="21" customWidth="1"/>
    <col min="42" max="42" width="7.13333333333333" style="21" customWidth="1"/>
    <col min="43" max="43" width="9.5" style="21" customWidth="1"/>
    <col min="44" max="45" width="4.88333333333333" style="21" customWidth="1"/>
    <col min="46" max="46" width="3.88333333333333" style="21" customWidth="1"/>
    <col min="47" max="47" width="8.75833333333333" style="21" customWidth="1"/>
    <col min="48" max="48" width="7.88333333333333" style="21" customWidth="1"/>
    <col min="49" max="49" width="9.25833333333333" style="21" customWidth="1"/>
    <col min="50" max="50" width="9.5" style="21" customWidth="1"/>
    <col min="51" max="51" width="11.2583333333333" style="21" customWidth="1"/>
    <col min="52" max="52" width="8.63333333333333" style="21" customWidth="1"/>
    <col min="53" max="53" width="11.2583333333333" style="21" customWidth="1"/>
    <col min="54" max="54" width="18.6333333333333" style="21" customWidth="1"/>
    <col min="55" max="55" width="31.6333333333333" style="21" customWidth="1"/>
    <col min="56" max="56" width="29.8833333333333" style="21" customWidth="1"/>
    <col min="57" max="57" width="3.88333333333333" style="21" customWidth="1"/>
    <col min="58" max="58" width="5.5" style="21" customWidth="1"/>
    <col min="59" max="59" width="22.7583333333333" style="21" customWidth="1"/>
    <col min="60" max="60" width="33.3833333333333" style="21" customWidth="1"/>
    <col min="61" max="61" width="16.7583333333333" style="21" customWidth="1"/>
    <col min="62" max="62" width="5.5" style="21" customWidth="1"/>
    <col min="63" max="72" width="3.88333333333333" style="21" customWidth="1"/>
    <col min="73" max="75" width="4.75833333333333" style="21" customWidth="1"/>
    <col min="76" max="76" width="4.63333333333333" style="21" customWidth="1"/>
    <col min="77" max="77" width="3.88333333333333" style="21" customWidth="1"/>
    <col min="78" max="78" width="5.5" style="21" customWidth="1"/>
    <col min="79" max="79" width="7.88333333333333" style="21" customWidth="1"/>
    <col min="80" max="80" width="8.38333333333333" style="22" customWidth="1"/>
    <col min="81" max="81" width="9.25833333333333" style="22" customWidth="1"/>
    <col min="82" max="83" width="14.8833333333333" style="21" customWidth="1"/>
    <col min="84" max="84" width="11.2583333333333" style="21" customWidth="1"/>
    <col min="85" max="85" width="13.1333333333333" style="21" customWidth="1"/>
    <col min="86" max="86" width="7.88333333333333" style="21" customWidth="1"/>
    <col min="87" max="87" width="16" style="21" customWidth="1"/>
    <col min="88" max="88" width="9.25833333333333" style="21" customWidth="1"/>
    <col min="89" max="89" width="3.88333333333333" style="21" customWidth="1"/>
    <col min="90" max="91" width="7.88333333333333" style="21" customWidth="1"/>
    <col min="92" max="92" width="11.1333333333333" style="21" customWidth="1"/>
    <col min="93" max="93" width="14.8833333333333" style="21" customWidth="1"/>
    <col min="94" max="94" width="7.13333333333333" style="21" customWidth="1"/>
    <col min="95" max="98" width="3.88333333333333" style="21" customWidth="1"/>
    <col min="99" max="99" width="7.88333333333333" style="21" customWidth="1"/>
    <col min="100" max="108" width="7.13333333333333" style="21" customWidth="1"/>
    <col min="109" max="111" width="8" style="21" customWidth="1"/>
    <col min="112" max="112" width="3.88333333333333" style="21" customWidth="1"/>
    <col min="113" max="113" width="7.88333333333333" style="21" customWidth="1"/>
    <col min="114" max="115" width="3.88333333333333" style="21" customWidth="1"/>
    <col min="116" max="116" width="7.88333333333333" style="21" customWidth="1"/>
    <col min="117" max="117" width="18.5" style="21" customWidth="1"/>
  </cols>
  <sheetData>
    <row r="1" ht="30" customHeight="1" spans="1:117">
      <c r="A1" s="23" t="s">
        <v>198</v>
      </c>
      <c r="B1" s="24" t="s">
        <v>199</v>
      </c>
      <c r="C1" s="25" t="s">
        <v>200</v>
      </c>
      <c r="D1" s="26" t="s">
        <v>5</v>
      </c>
      <c r="E1" s="27" t="s">
        <v>201</v>
      </c>
      <c r="F1" s="28" t="s">
        <v>202</v>
      </c>
      <c r="G1" s="29" t="s">
        <v>203</v>
      </c>
      <c r="H1" s="29" t="s">
        <v>7</v>
      </c>
      <c r="I1" s="29" t="s">
        <v>204</v>
      </c>
      <c r="J1" s="30" t="s">
        <v>9</v>
      </c>
      <c r="K1" s="31" t="s">
        <v>205</v>
      </c>
      <c r="L1" s="30" t="s">
        <v>111</v>
      </c>
      <c r="M1" s="32" t="s">
        <v>206</v>
      </c>
      <c r="N1" s="27" t="s">
        <v>207</v>
      </c>
      <c r="O1" s="33" t="s">
        <v>208</v>
      </c>
      <c r="P1" s="34" t="s">
        <v>209</v>
      </c>
      <c r="Q1" s="34" t="s">
        <v>210</v>
      </c>
      <c r="R1" s="35" t="s">
        <v>211</v>
      </c>
      <c r="S1" s="36" t="s">
        <v>212</v>
      </c>
      <c r="T1" s="24" t="s">
        <v>213</v>
      </c>
      <c r="U1" s="37" t="s">
        <v>214</v>
      </c>
      <c r="V1" s="37" t="s">
        <v>215</v>
      </c>
      <c r="W1" s="38" t="s">
        <v>216</v>
      </c>
      <c r="X1" s="39" t="s">
        <v>217</v>
      </c>
      <c r="Y1" s="30" t="s">
        <v>218</v>
      </c>
      <c r="Z1" s="40" t="s">
        <v>219</v>
      </c>
      <c r="AA1" s="40" t="s">
        <v>220</v>
      </c>
      <c r="AB1" s="41" t="s">
        <v>221</v>
      </c>
      <c r="AC1" s="41" t="s">
        <v>222</v>
      </c>
      <c r="AD1" s="42" t="s">
        <v>223</v>
      </c>
      <c r="AE1" s="43" t="s">
        <v>224</v>
      </c>
      <c r="AF1" s="44" t="s">
        <v>225</v>
      </c>
      <c r="AG1" s="42" t="s">
        <v>226</v>
      </c>
      <c r="AH1" s="42" t="s">
        <v>227</v>
      </c>
      <c r="AI1" s="23" t="s">
        <v>228</v>
      </c>
      <c r="AJ1" s="45" t="s">
        <v>21</v>
      </c>
      <c r="AK1" s="23" t="s">
        <v>229</v>
      </c>
      <c r="AL1" s="30" t="s">
        <v>230</v>
      </c>
      <c r="AM1" s="46" t="s">
        <v>231</v>
      </c>
      <c r="AN1" s="47" t="s">
        <v>232</v>
      </c>
      <c r="AO1" s="23" t="s">
        <v>233</v>
      </c>
      <c r="AP1" s="44" t="s">
        <v>234</v>
      </c>
      <c r="AQ1" s="23" t="s">
        <v>235</v>
      </c>
      <c r="AR1" s="23" t="s">
        <v>236</v>
      </c>
      <c r="AS1" s="23" t="s">
        <v>237</v>
      </c>
      <c r="AT1" s="44" t="s">
        <v>238</v>
      </c>
      <c r="AU1" s="43" t="s">
        <v>239</v>
      </c>
      <c r="AV1" s="31" t="s">
        <v>240</v>
      </c>
      <c r="AW1" s="31" t="s">
        <v>241</v>
      </c>
      <c r="AX1" s="31" t="s">
        <v>242</v>
      </c>
      <c r="AY1" s="31" t="s">
        <v>243</v>
      </c>
      <c r="AZ1" s="30" t="s">
        <v>244</v>
      </c>
      <c r="BA1" s="30" t="s">
        <v>23</v>
      </c>
      <c r="BB1" s="30" t="s">
        <v>25</v>
      </c>
      <c r="BC1" s="42" t="s">
        <v>245</v>
      </c>
      <c r="BD1" s="30" t="s">
        <v>246</v>
      </c>
      <c r="BE1" s="30" t="s">
        <v>247</v>
      </c>
      <c r="BF1" s="30" t="s">
        <v>248</v>
      </c>
      <c r="BG1" s="30" t="s">
        <v>249</v>
      </c>
      <c r="BH1" s="30" t="s">
        <v>250</v>
      </c>
      <c r="BI1" s="30" t="s">
        <v>251</v>
      </c>
      <c r="BJ1" s="30" t="s">
        <v>252</v>
      </c>
      <c r="BK1" s="44" t="s">
        <v>253</v>
      </c>
      <c r="BL1" s="48">
        <v>1</v>
      </c>
      <c r="BM1" s="48">
        <v>2</v>
      </c>
      <c r="BN1" s="48">
        <v>3</v>
      </c>
      <c r="BO1" s="48">
        <v>4</v>
      </c>
      <c r="BP1" s="48">
        <v>5</v>
      </c>
      <c r="BQ1" s="48">
        <v>6</v>
      </c>
      <c r="BR1" s="48">
        <v>7</v>
      </c>
      <c r="BS1" s="48">
        <v>8</v>
      </c>
      <c r="BT1" s="48">
        <v>9</v>
      </c>
      <c r="BU1" s="48">
        <v>10</v>
      </c>
      <c r="BV1" s="48">
        <v>11</v>
      </c>
      <c r="BW1" s="48">
        <v>12</v>
      </c>
      <c r="BX1" s="23" t="s">
        <v>254</v>
      </c>
      <c r="BY1" s="44" t="s">
        <v>255</v>
      </c>
      <c r="BZ1" s="30" t="s">
        <v>256</v>
      </c>
      <c r="CA1" s="42" t="s">
        <v>257</v>
      </c>
      <c r="CB1" s="40" t="s">
        <v>258</v>
      </c>
      <c r="CC1" s="40" t="s">
        <v>259</v>
      </c>
      <c r="CD1" s="41" t="s">
        <v>260</v>
      </c>
      <c r="CE1" s="41" t="s">
        <v>261</v>
      </c>
      <c r="CF1" s="23" t="s">
        <v>262</v>
      </c>
      <c r="CG1" s="42" t="s">
        <v>64</v>
      </c>
      <c r="CH1" s="45" t="s">
        <v>263</v>
      </c>
      <c r="CI1" s="31" t="s">
        <v>264</v>
      </c>
      <c r="CJ1" s="44" t="s">
        <v>265</v>
      </c>
      <c r="CK1" s="49" t="s">
        <v>266</v>
      </c>
      <c r="CL1" s="23" t="s">
        <v>267</v>
      </c>
      <c r="CM1" s="23" t="s">
        <v>268</v>
      </c>
      <c r="CN1" s="23" t="s">
        <v>269</v>
      </c>
      <c r="CO1" s="23" t="s">
        <v>270</v>
      </c>
      <c r="CP1" s="44" t="s">
        <v>271</v>
      </c>
      <c r="CQ1" s="44" t="s">
        <v>272</v>
      </c>
      <c r="CR1" s="44" t="s">
        <v>273</v>
      </c>
      <c r="CS1" s="44" t="s">
        <v>274</v>
      </c>
      <c r="CT1" s="44" t="s">
        <v>275</v>
      </c>
      <c r="CU1" s="23" t="s">
        <v>276</v>
      </c>
      <c r="CV1" s="50">
        <v>1</v>
      </c>
      <c r="CW1" s="50">
        <v>2</v>
      </c>
      <c r="CX1" s="50">
        <v>3</v>
      </c>
      <c r="CY1" s="50">
        <v>4</v>
      </c>
      <c r="CZ1" s="50">
        <v>5</v>
      </c>
      <c r="DA1" s="50">
        <v>6</v>
      </c>
      <c r="DB1" s="50">
        <v>7</v>
      </c>
      <c r="DC1" s="50">
        <v>8</v>
      </c>
      <c r="DD1" s="50">
        <v>9</v>
      </c>
      <c r="DE1" s="50">
        <v>10</v>
      </c>
      <c r="DF1" s="50">
        <v>11</v>
      </c>
      <c r="DG1" s="50">
        <v>12</v>
      </c>
      <c r="DH1" s="44" t="s">
        <v>277</v>
      </c>
      <c r="DI1" s="23" t="s">
        <v>278</v>
      </c>
      <c r="DJ1" s="45" t="s">
        <v>279</v>
      </c>
      <c r="DK1" s="45" t="s">
        <v>280</v>
      </c>
      <c r="DL1" s="31" t="s">
        <v>281</v>
      </c>
      <c r="DM1" s="51" t="s">
        <v>282</v>
      </c>
    </row>
    <row r="2" s="20" customFormat="1" ht="24" spans="1:117">
      <c r="A2" s="52"/>
      <c r="B2" s="53"/>
      <c r="C2" s="54">
        <f>信息登记表!E5</f>
        <v>0</v>
      </c>
      <c r="D2" s="54" t="str">
        <f>IF(信息登记表!C7="","",信息登记表!C7)</f>
        <v>张三</v>
      </c>
      <c r="E2" s="54" t="str">
        <f>IF(信息登记表!B5="","",信息登记表!B5)</f>
        <v/>
      </c>
      <c r="F2" s="55"/>
      <c r="G2" s="56"/>
      <c r="H2" s="54"/>
      <c r="I2" s="52"/>
      <c r="J2" s="54" t="str">
        <f>IF(信息登记表!H7="","",信息登记表!H7)</f>
        <v>蒙古族</v>
      </c>
      <c r="K2" s="54" t="str">
        <f>IF(信息登记表!I8="","",信息登记表!I8)</f>
        <v>群众</v>
      </c>
      <c r="L2" s="54" t="str">
        <f>IF(信息登记表!O15="","",信息登记表!O15)</f>
        <v>硕士研究生</v>
      </c>
      <c r="M2" s="57"/>
      <c r="N2" s="58" t="str">
        <f>IF(信息登记表!J10="","",信息登记表!J10)</f>
        <v>2111******1514</v>
      </c>
      <c r="O2" s="52" t="str">
        <f>IF(信息登记表!I9="","",信息登记表!I9)</f>
        <v>农业</v>
      </c>
      <c r="P2" s="59" t="str">
        <f>IF(信息登记表!F8="","",信息登记表!F8)</f>
        <v>2016/7/1</v>
      </c>
      <c r="Q2" s="59">
        <f>IF(信息登记表!C8="","",信息登记表!C8)</f>
        <v>45108</v>
      </c>
      <c r="R2" s="59" t="str">
        <f>IF(信息登记表!F11="","",信息登记表!F11)</f>
        <v>2023/7/1-2026/7/1</v>
      </c>
      <c r="S2" s="54"/>
      <c r="T2" s="54"/>
      <c r="U2" s="58">
        <f>信息登记表!I5</f>
        <v>0</v>
      </c>
      <c r="V2" s="54">
        <f>信息登记表!I5</f>
        <v>0</v>
      </c>
      <c r="W2" s="60"/>
      <c r="X2" s="61"/>
      <c r="Y2" s="54"/>
      <c r="Z2" s="59">
        <f>IF(信息登记表!L15="","",信息登记表!L15)</f>
        <v>44071</v>
      </c>
      <c r="AA2" s="59">
        <f>IF(信息登记表!L16="","",信息登记表!L16)</f>
        <v>45107</v>
      </c>
      <c r="AB2" s="54" t="str">
        <f>IF(信息登记表!E15="","",信息登记表!E15)</f>
        <v>北京化工大学</v>
      </c>
      <c r="AC2" s="54" t="str">
        <f>IF(信息登记表!H16="","",信息登记表!H16)</f>
        <v>化学工程</v>
      </c>
      <c r="AD2" s="54" t="str">
        <f>IF(信息登记表!F10="","",信息登记表!F10)</f>
        <v>136********</v>
      </c>
      <c r="AE2" s="52"/>
      <c r="AF2" s="62"/>
      <c r="AG2" s="60" t="str">
        <f>IF(信息登记表!L17="","",信息登记表!L17)</f>
        <v>一级建造师</v>
      </c>
      <c r="AH2" s="60" t="str">
        <f>IF(信息登记表!O17="","",信息登记表!O17)</f>
        <v>安全B证/资料员证</v>
      </c>
      <c r="AI2" s="52"/>
      <c r="AJ2" s="54" t="str">
        <f>IF(信息登记表!L8="","",信息登记表!L8)</f>
        <v>良好</v>
      </c>
      <c r="AK2" s="52"/>
      <c r="AL2" s="52"/>
      <c r="AM2" s="52"/>
      <c r="AN2" s="57"/>
      <c r="AO2" s="52"/>
      <c r="AP2" s="63"/>
      <c r="AQ2" s="52"/>
      <c r="AR2" s="52"/>
      <c r="AS2" s="52"/>
      <c r="AT2" s="54"/>
      <c r="AU2" s="52"/>
      <c r="AV2" s="54" t="str">
        <f>IF(信息登记表!G18="","",信息登记表!G18)</f>
        <v>中级</v>
      </c>
      <c r="AW2" s="54" t="str">
        <f>IF(信息登记表!G17="","",信息登记表!G17)</f>
        <v>管工/技师</v>
      </c>
      <c r="AX2" s="54" t="str">
        <f>IF(信息登记表!C17="","",信息登记表!C17)</f>
        <v>工程师</v>
      </c>
      <c r="AY2" s="52"/>
      <c r="AZ2" s="54"/>
      <c r="BA2" s="54" t="str">
        <f>IF(信息登记表!C9="","",信息登记表!C9)</f>
        <v>山东省淄博市</v>
      </c>
      <c r="BB2" s="54" t="str">
        <f>IF(信息登记表!F9="","",信息登记表!F9)</f>
        <v>辽宁省大连市</v>
      </c>
      <c r="BC2" s="54" t="str">
        <f>IF(信息登记表!K12="","",信息登记表!K12)</f>
        <v>辽宁省盘锦市兴隆台区XX小区XX单元XX室</v>
      </c>
      <c r="BD2" s="54" t="str">
        <f>IF(信息登记表!C12="","",信息登记表!C12)</f>
        <v>辽宁省大连市**区XX小区XX单元XX室</v>
      </c>
      <c r="BE2" s="54" t="str">
        <f>IF(信息登记表!H48="","",信息登记表!H48)</f>
        <v>父亲</v>
      </c>
      <c r="BF2" s="54" t="str">
        <f>IF(信息登记表!D48="","",信息登记表!D48)</f>
        <v>张大</v>
      </c>
      <c r="BG2" s="54" t="str">
        <f>IF(AND(信息登记表!D49="",信息登记表!H49=""),"",IF(信息登记表!D49="",信息登记表!H49,IF(信息登记表!H49="",信息登记表!D49,信息登记表!H49&amp;"/"&amp;信息登记表!D49)))</f>
        <v>130********</v>
      </c>
      <c r="BH2" s="54" t="str">
        <f>IF(信息登记表!K48="","",信息登记表!K48)</f>
        <v>辽宁省盘锦市兴隆台区XX小区XX单元XX室</v>
      </c>
      <c r="BI2" s="54" t="str">
        <f>IF(信息登记表!L49="","",信息登记表!L49)</f>
        <v/>
      </c>
      <c r="BJ2" s="60"/>
      <c r="BK2" s="60"/>
      <c r="BL2" s="60"/>
      <c r="BM2" s="60"/>
      <c r="BN2" s="60"/>
      <c r="BO2" s="60"/>
      <c r="BP2" s="60"/>
      <c r="BQ2" s="60"/>
      <c r="BR2" s="60"/>
      <c r="BS2" s="60"/>
      <c r="BT2" s="60"/>
      <c r="BU2" s="60"/>
      <c r="BV2" s="60"/>
      <c r="BW2" s="60"/>
      <c r="BX2" s="52"/>
      <c r="BY2" s="52"/>
      <c r="BZ2" s="52"/>
      <c r="CA2" s="52"/>
      <c r="CB2" s="59">
        <f>IF(信息登记表!L13="","",信息登记表!L13)</f>
        <v>42549</v>
      </c>
      <c r="CC2" s="59">
        <f>IF(信息登记表!L14="","",信息登记表!L14)</f>
        <v>44044</v>
      </c>
      <c r="CD2" s="54" t="str">
        <f>IF(信息登记表!E13="","",信息登记表!E13)</f>
        <v>沈阳化工学院</v>
      </c>
      <c r="CE2" s="54" t="str">
        <f>IF(信息登记表!H14="","",信息登记表!H14)</f>
        <v>化学工程与工艺</v>
      </c>
      <c r="CF2" s="54"/>
      <c r="CG2" s="54" t="str">
        <f>IF(AND(信息登记表!O16="",信息登记表!O14=""),"",IF(信息登记表!O16="",信息登记表!O14,信息登记表!O16))</f>
        <v>工商管理
硕士</v>
      </c>
      <c r="CH2" s="54"/>
      <c r="CI2" s="54" t="str">
        <f>IF(信息登记表!C10="","",信息登记表!C10)</f>
        <v>********qq.com</v>
      </c>
      <c r="CJ2" s="54"/>
      <c r="CK2" s="52"/>
      <c r="CL2" s="62"/>
      <c r="CM2" s="54"/>
      <c r="CN2" s="54"/>
      <c r="CO2" s="54"/>
      <c r="CP2" s="54"/>
      <c r="CQ2" s="54"/>
      <c r="CR2" s="54"/>
      <c r="CS2" s="52"/>
      <c r="CT2" s="52"/>
      <c r="CU2" s="64"/>
      <c r="CV2" s="52"/>
      <c r="CW2" s="52"/>
      <c r="CX2" s="52"/>
      <c r="CY2" s="52"/>
      <c r="CZ2" s="52"/>
      <c r="DA2" s="52"/>
      <c r="DB2" s="52"/>
      <c r="DC2" s="52"/>
      <c r="DD2" s="52"/>
      <c r="DE2" s="52"/>
      <c r="DF2" s="52"/>
      <c r="DG2" s="52"/>
      <c r="DH2" s="52"/>
      <c r="DI2" s="64"/>
      <c r="DJ2" s="54"/>
      <c r="DK2" s="54"/>
      <c r="DL2" s="54"/>
      <c r="DM2" s="52"/>
    </row>
    <row r="3" s="20" customFormat="1" spans="1:117">
      <c r="A3" s="52"/>
      <c r="B3" s="53"/>
      <c r="C3" s="55"/>
      <c r="D3" s="65"/>
      <c r="E3" s="65"/>
      <c r="F3" s="55"/>
      <c r="G3" s="56"/>
      <c r="H3" s="54"/>
      <c r="I3" s="52"/>
      <c r="J3" s="56"/>
      <c r="K3" s="54"/>
      <c r="L3" s="54"/>
      <c r="M3" s="57"/>
      <c r="N3" s="65"/>
      <c r="O3" s="54"/>
      <c r="P3" s="59"/>
      <c r="Q3" s="59"/>
      <c r="R3" s="66"/>
      <c r="S3" s="54"/>
      <c r="T3" s="54"/>
      <c r="U3" s="55"/>
      <c r="V3" s="55"/>
      <c r="W3" s="60"/>
      <c r="X3" s="61"/>
      <c r="Y3" s="54"/>
      <c r="Z3" s="59"/>
      <c r="AA3" s="57"/>
      <c r="AB3" s="54"/>
      <c r="AC3" s="54"/>
      <c r="AD3" s="62"/>
      <c r="AE3" s="62"/>
      <c r="AF3" s="62"/>
      <c r="AG3" s="52"/>
      <c r="AH3" s="52"/>
      <c r="AI3" s="52"/>
      <c r="AJ3" s="52"/>
      <c r="AK3" s="52"/>
      <c r="AL3" s="52"/>
      <c r="AM3" s="52"/>
      <c r="AN3" s="57"/>
      <c r="AO3" s="52"/>
      <c r="AP3" s="63"/>
      <c r="AQ3" s="52"/>
      <c r="AR3" s="52"/>
      <c r="AS3" s="52"/>
      <c r="AT3" s="54"/>
      <c r="AU3" s="67"/>
      <c r="AV3" s="52"/>
      <c r="AW3" s="52"/>
      <c r="AX3" s="52"/>
      <c r="AY3" s="52"/>
      <c r="AZ3" s="54"/>
      <c r="BA3" s="54"/>
      <c r="BB3" s="54"/>
      <c r="BC3" s="54"/>
      <c r="BD3" s="54"/>
      <c r="BE3" s="54"/>
      <c r="BF3" s="54"/>
      <c r="BG3" s="54"/>
      <c r="BH3" s="54"/>
      <c r="BI3" s="54"/>
      <c r="BJ3" s="60"/>
      <c r="BK3" s="60"/>
      <c r="BL3" s="60"/>
      <c r="BM3" s="60"/>
      <c r="BN3" s="60"/>
      <c r="BO3" s="60"/>
      <c r="BP3" s="60"/>
      <c r="BQ3" s="60"/>
      <c r="BR3" s="60"/>
      <c r="BS3" s="60"/>
      <c r="BT3" s="60"/>
      <c r="BU3" s="60"/>
      <c r="BV3" s="60"/>
      <c r="BW3" s="60"/>
      <c r="BX3" s="52"/>
      <c r="BY3" s="52"/>
      <c r="BZ3" s="52"/>
      <c r="CA3" s="52"/>
      <c r="CB3" s="59"/>
      <c r="CC3" s="59"/>
      <c r="CD3" s="59"/>
      <c r="CE3" s="59"/>
      <c r="CF3" s="54"/>
      <c r="CG3" s="58"/>
      <c r="CH3" s="58"/>
      <c r="CI3" s="54"/>
      <c r="CJ3" s="54"/>
      <c r="CK3" s="52"/>
      <c r="CL3" s="62"/>
      <c r="CM3" s="54"/>
      <c r="CN3" s="54"/>
      <c r="CO3" s="54"/>
      <c r="CP3" s="54"/>
      <c r="CQ3" s="54"/>
      <c r="CR3" s="54"/>
      <c r="CS3" s="52"/>
      <c r="CT3" s="52"/>
      <c r="CU3" s="64"/>
      <c r="CV3" s="56"/>
      <c r="CW3" s="56"/>
      <c r="CX3" s="56"/>
      <c r="CY3" s="56"/>
      <c r="CZ3" s="56"/>
      <c r="DA3" s="56"/>
      <c r="DB3" s="56"/>
      <c r="DC3" s="56"/>
      <c r="DD3" s="52"/>
      <c r="DE3" s="52"/>
      <c r="DF3" s="52"/>
      <c r="DG3" s="52"/>
      <c r="DH3" s="52"/>
      <c r="DI3" s="64"/>
      <c r="DJ3" s="54"/>
      <c r="DK3" s="54"/>
      <c r="DL3" s="54"/>
      <c r="DM3" s="56"/>
    </row>
    <row r="4" s="20" customFormat="1" spans="1:117">
      <c r="A4" s="52"/>
      <c r="B4" s="53"/>
      <c r="C4" s="54"/>
      <c r="D4" s="65"/>
      <c r="E4" s="65"/>
      <c r="F4" s="55"/>
      <c r="G4" s="56"/>
      <c r="H4" s="54"/>
      <c r="I4" s="52"/>
      <c r="J4" s="54"/>
      <c r="K4" s="54"/>
      <c r="L4" s="54"/>
      <c r="M4" s="57"/>
      <c r="N4" s="68"/>
      <c r="O4" s="52"/>
      <c r="P4" s="59"/>
      <c r="Q4" s="59"/>
      <c r="R4" s="54"/>
      <c r="S4" s="54"/>
      <c r="T4" s="54"/>
      <c r="U4" s="54"/>
      <c r="V4" s="54"/>
      <c r="W4" s="60"/>
      <c r="X4" s="61"/>
      <c r="Y4" s="54"/>
      <c r="Z4" s="59"/>
      <c r="AA4" s="57"/>
      <c r="AB4" s="54"/>
      <c r="AC4" s="54"/>
      <c r="AD4" s="54"/>
      <c r="AE4" s="52"/>
      <c r="AF4" s="62"/>
      <c r="AG4" s="69"/>
      <c r="AH4" s="52"/>
      <c r="AI4" s="52"/>
      <c r="AJ4" s="52"/>
      <c r="AK4" s="52"/>
      <c r="AL4" s="52"/>
      <c r="AM4" s="52"/>
      <c r="AN4" s="57"/>
      <c r="AO4" s="52"/>
      <c r="AP4" s="63"/>
      <c r="AQ4" s="52"/>
      <c r="AR4" s="52"/>
      <c r="AS4" s="52"/>
      <c r="AT4" s="54"/>
      <c r="AU4" s="52"/>
      <c r="AV4" s="52"/>
      <c r="AW4" s="52"/>
      <c r="AX4" s="52"/>
      <c r="AY4" s="52"/>
      <c r="AZ4" s="54"/>
      <c r="BA4" s="54"/>
      <c r="BB4" s="54"/>
      <c r="BC4" s="54"/>
      <c r="BD4" s="54"/>
      <c r="BE4" s="54"/>
      <c r="BF4" s="54"/>
      <c r="BG4" s="54"/>
      <c r="BH4" s="54"/>
      <c r="BI4" s="54"/>
      <c r="BJ4" s="60"/>
      <c r="BK4" s="60"/>
      <c r="BL4" s="60"/>
      <c r="BM4" s="60"/>
      <c r="BN4" s="60"/>
      <c r="BO4" s="60"/>
      <c r="BP4" s="60"/>
      <c r="BQ4" s="60"/>
      <c r="BR4" s="60"/>
      <c r="BS4" s="60"/>
      <c r="BT4" s="60"/>
      <c r="BU4" s="60"/>
      <c r="BV4" s="60"/>
      <c r="BW4" s="60"/>
      <c r="BX4" s="52"/>
      <c r="BY4" s="52"/>
      <c r="BZ4" s="52"/>
      <c r="CA4" s="52"/>
      <c r="CB4" s="59"/>
      <c r="CC4" s="59"/>
      <c r="CD4" s="59"/>
      <c r="CE4" s="59"/>
      <c r="CF4" s="54"/>
      <c r="CG4" s="54"/>
      <c r="CH4" s="54"/>
      <c r="CI4" s="54"/>
      <c r="CJ4" s="54"/>
      <c r="CK4" s="52"/>
      <c r="CL4" s="62"/>
      <c r="CM4" s="54"/>
      <c r="CN4" s="54"/>
      <c r="CO4" s="54"/>
      <c r="CP4" s="54"/>
      <c r="CQ4" s="54"/>
      <c r="CR4" s="54"/>
      <c r="CS4" s="52"/>
      <c r="CT4" s="52"/>
      <c r="CU4" s="64"/>
      <c r="CV4" s="56"/>
      <c r="CW4" s="56"/>
      <c r="CX4" s="56"/>
      <c r="CY4" s="56"/>
      <c r="CZ4" s="56"/>
      <c r="DA4" s="56"/>
      <c r="DB4" s="56"/>
      <c r="DC4" s="56"/>
      <c r="DD4" s="52"/>
      <c r="DE4" s="52"/>
      <c r="DF4" s="52"/>
      <c r="DG4" s="52"/>
      <c r="DH4" s="52"/>
      <c r="DI4" s="64"/>
      <c r="DJ4" s="54"/>
      <c r="DK4" s="54"/>
      <c r="DL4" s="54"/>
      <c r="DM4" s="52"/>
    </row>
    <row r="5" s="20" customFormat="1" spans="1:117">
      <c r="A5" s="52"/>
      <c r="B5" s="53"/>
      <c r="C5" s="58"/>
      <c r="D5" s="65"/>
      <c r="E5" s="65"/>
      <c r="F5" s="55"/>
      <c r="G5" s="56"/>
      <c r="H5" s="54"/>
      <c r="I5" s="52"/>
      <c r="J5" s="56"/>
      <c r="K5" s="54"/>
      <c r="L5" s="54"/>
      <c r="M5" s="57"/>
      <c r="N5" s="65"/>
      <c r="O5" s="54"/>
      <c r="P5" s="57"/>
      <c r="Q5" s="59"/>
      <c r="R5" s="66"/>
      <c r="S5" s="54"/>
      <c r="T5" s="54"/>
      <c r="U5" s="58"/>
      <c r="V5" s="62"/>
      <c r="W5" s="60"/>
      <c r="X5" s="61"/>
      <c r="Y5" s="54"/>
      <c r="Z5" s="59"/>
      <c r="AA5" s="57"/>
      <c r="AB5" s="54"/>
      <c r="AC5" s="54"/>
      <c r="AD5" s="62"/>
      <c r="AE5" s="62"/>
      <c r="AF5" s="62"/>
      <c r="AG5" s="52"/>
      <c r="AH5" s="52"/>
      <c r="AI5" s="52"/>
      <c r="AJ5" s="52"/>
      <c r="AK5" s="52"/>
      <c r="AL5" s="52"/>
      <c r="AM5" s="52"/>
      <c r="AN5" s="57"/>
      <c r="AO5" s="52"/>
      <c r="AP5" s="63"/>
      <c r="AQ5" s="52"/>
      <c r="AR5" s="52"/>
      <c r="AS5" s="52"/>
      <c r="AT5" s="54"/>
      <c r="AU5" s="67"/>
      <c r="AV5" s="52"/>
      <c r="AW5" s="52"/>
      <c r="AX5" s="52"/>
      <c r="AY5" s="52"/>
      <c r="AZ5" s="54"/>
      <c r="BA5" s="54"/>
      <c r="BB5" s="54"/>
      <c r="BC5" s="54"/>
      <c r="BD5" s="54"/>
      <c r="BE5" s="54"/>
      <c r="BF5" s="54"/>
      <c r="BG5" s="54"/>
      <c r="BH5" s="54"/>
      <c r="BI5" s="54"/>
      <c r="BJ5" s="60"/>
      <c r="BK5" s="60"/>
      <c r="BL5" s="60"/>
      <c r="BM5" s="60"/>
      <c r="BN5" s="60"/>
      <c r="BO5" s="60"/>
      <c r="BP5" s="60"/>
      <c r="BQ5" s="60"/>
      <c r="BR5" s="60"/>
      <c r="BS5" s="60"/>
      <c r="BT5" s="60"/>
      <c r="BU5" s="60"/>
      <c r="BV5" s="60"/>
      <c r="BW5" s="60"/>
      <c r="BX5" s="52"/>
      <c r="BY5" s="52"/>
      <c r="BZ5" s="52"/>
      <c r="CA5" s="52"/>
      <c r="CB5" s="59"/>
      <c r="CC5" s="59"/>
      <c r="CD5" s="59"/>
      <c r="CE5" s="59"/>
      <c r="CF5" s="54"/>
      <c r="CG5" s="54"/>
      <c r="CH5" s="54"/>
      <c r="CI5" s="54"/>
      <c r="CJ5" s="54"/>
      <c r="CK5" s="52"/>
      <c r="CL5" s="62"/>
      <c r="CM5" s="54"/>
      <c r="CN5" s="54"/>
      <c r="CO5" s="54"/>
      <c r="CP5" s="54"/>
      <c r="CQ5" s="54"/>
      <c r="CR5" s="54"/>
      <c r="CS5" s="52"/>
      <c r="CT5" s="52"/>
      <c r="CU5" s="64"/>
      <c r="CV5" s="56"/>
      <c r="CW5" s="56"/>
      <c r="CX5" s="56"/>
      <c r="CY5" s="56"/>
      <c r="CZ5" s="56"/>
      <c r="DA5" s="56"/>
      <c r="DB5" s="56"/>
      <c r="DC5" s="56"/>
      <c r="DD5" s="52"/>
      <c r="DE5" s="52"/>
      <c r="DF5" s="52"/>
      <c r="DG5" s="52"/>
      <c r="DH5" s="52"/>
      <c r="DI5" s="64"/>
      <c r="DJ5" s="54"/>
      <c r="DK5" s="54"/>
      <c r="DL5" s="54"/>
      <c r="DM5" s="52"/>
    </row>
  </sheetData>
  <conditionalFormatting sqref="BY2:BY5">
    <cfRule type="cellIs" dxfId="1" priority="6" operator="equal">
      <formula>1</formula>
    </cfRule>
  </conditionalFormatting>
  <conditionalFormatting sqref="CP2:CP5">
    <cfRule type="expression" dxfId="2" priority="4">
      <formula>AND(YEAR($CP2)=YEAR(NOW()),MONTH($CP2)&gt;MONTH(NOW()),MONTH($CP2)&lt;MONTH(NOW())+5)</formula>
    </cfRule>
  </conditionalFormatting>
  <conditionalFormatting sqref="A1:R1 T1:BI1 BJ1:DM5 A2:BI5">
    <cfRule type="expression" dxfId="0" priority="1">
      <formula>$E1&lt;&gt;""</formula>
    </cfRule>
  </conditionalFormatting>
  <conditionalFormatting sqref="E1 E3:E5">
    <cfRule type="duplicateValues" dxfId="3" priority="7"/>
  </conditionalFormatting>
  <conditionalFormatting sqref="BK2:BW5">
    <cfRule type="expression" dxfId="4" priority="3">
      <formula>BK$1=[4]综合统计表!#REF!</formula>
    </cfRule>
  </conditionalFormatting>
  <conditionalFormatting sqref="DH2:DI5">
    <cfRule type="expression" dxfId="2" priority="2">
      <formula>$DH2=1</formula>
    </cfRule>
  </conditionalFormatting>
  <dataValidations count="13">
    <dataValidation allowBlank="1" showInputMessage="1" showErrorMessage="1" promptTitle="注意事项" prompt="BH-BW列中数字1=在岗，2=非在岗，3=解除，4=退休，5=病故，6=增加，7=调出，8=视在岗（工伤，待养，休养）,9=待岗，0=停办，10=实习，11=调入,13=交流调入，31，交流" sqref="C1"/>
    <dataValidation type="list" allowBlank="1" showInputMessage="1" showErrorMessage="1" sqref="AC1 CE1">
      <formula1>[1]学历!#REF!</formula1>
    </dataValidation>
    <dataValidation type="list" allowBlank="1" showInputMessage="1" showErrorMessage="1" sqref="CG1">
      <formula1>[2]学位!#REF!</formula1>
    </dataValidation>
    <dataValidation type="list" allowBlank="1" showInputMessage="1" showErrorMessage="1" sqref="F2:F5">
      <formula1>"在岗,待岗,非在岗,交流,退休,特退,病退,退职,病故,调出,辞职,辞退,劝退,开除,解除,返聘,实习,有偿解除,终止,有偿终止,待办,停办"</formula1>
    </dataValidation>
    <dataValidation type="list" allowBlank="1" showInputMessage="1" showErrorMessage="1" sqref="K3:K5">
      <formula1>"中共党员,中共预备党员,共青团员,民革会员,民盟盟员,民建会员,民进会员,农工党党员,致公党党员,九三学社社员,台盟盟员,无党派民主人士,群众"</formula1>
    </dataValidation>
    <dataValidation type="list" allowBlank="1" showInputMessage="1" showErrorMessage="1" sqref="L2:L5">
      <formula1>"博士研究生,硕士研究生,大学本科,大学专科,中专,技校,高中,初中,小学,其他"</formula1>
    </dataValidation>
    <dataValidation type="list" allowBlank="1" showInputMessage="1" showErrorMessage="1" sqref="O2:O5">
      <formula1>"农业,非农业"</formula1>
    </dataValidation>
    <dataValidation type="list" allowBlank="1" showInputMessage="1" showErrorMessage="1" sqref="W2:W5">
      <formula1>"公司正职,公司副职,公司高管,总助级,专家委员,高层退出,总部正职,总部副职,中层退出,总部高经,总部经理,总部主管,总部专员,总部职员,基层正职,基层副职,基层高经,基层经理,基层高管,基层主管,基层队长,基层专员,基层职员"</formula1>
    </dataValidation>
    <dataValidation type="list" allowBlank="1" showInputMessage="1" showErrorMessage="1" sqref="X2:X5">
      <formula1>"安装,土建,电仪"</formula1>
    </dataValidation>
    <dataValidation type="list" allowBlank="1" showInputMessage="1" showErrorMessage="1" sqref="AP2:AP5">
      <formula1>集团报表岗位工种</formula1>
    </dataValidation>
    <dataValidation type="list" allowBlank="1" showInputMessage="1" showErrorMessage="1" sqref="AU2:AU5">
      <formula1>"经营-董事,经营-监事,经营-经营-经理人,经营-经营-部门负责人及以上,经营-经营-其他,经营-党群-党委负责人,经营-党群-部门负责人及以上,经营-党群-其他,专业技术,专业技术-管理岗位,专业技术-科技人员,技能-中华技能,技能-全国技术能手,技能-世界技能大赛,技能-高级技师,技能-技师,技能-高级工,技能-中级工,技能-普通工,技能-其他（海外等）"</formula1>
    </dataValidation>
    <dataValidation type="list" allowBlank="1" showInputMessage="1" showErrorMessage="1" sqref="CL2:CL5">
      <formula1>[3]职称级别!#REF!</formula1>
    </dataValidation>
    <dataValidation type="list" allowBlank="1" showInputMessage="1" showErrorMessage="1" promptTitle="岗位状态代码及含义" prompt="代码  含义&#10;1    在岗&#10;2    非在岗&#10;3    辞职\辞退\劝退\开除\解除\有偿解除\终止\有偿终止&#10;4    退休\特退\病退\退职&#10;5    死亡&#10;6    新增（调入）&#10;7    调出&#10;8    视在岗&#10;9    待岗&#10;10   实习&#10;21   非在岗转在岗&#10;23   非在岗解除&#10;24   非在岗退休\特退\病退\退职&#10;25   非在岗死亡&#10;13   交流（六）调入&#10;31   交流（六）在岗&#10;37   交流（六）调出&#10;63   新增当月解除&#10;67   新增当月调出" sqref="BK2:BW5">
      <formula1>岗位状态代码</formula1>
    </dataValidation>
  </dataValidations>
  <pageMargins left="0.7" right="0.7" top="0.75" bottom="0.75" header="0.3" footer="0.3"/>
  <pageSetup paperSize="9" orientation="portrait"/>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G12"/>
  <sheetViews>
    <sheetView zoomScale="85" zoomScaleNormal="85" workbookViewId="0">
      <selection activeCell="L9" sqref="L9"/>
    </sheetView>
  </sheetViews>
  <sheetFormatPr defaultColWidth="9" defaultRowHeight="13.5" outlineLevelCol="6"/>
  <cols>
    <col min="1" max="1" width="28.5333333333333" style="1" customWidth="1"/>
    <col min="2" max="2" width="18.175" style="1" customWidth="1"/>
    <col min="3" max="3" width="15.5" style="1" customWidth="1"/>
    <col min="4" max="4" width="26.1416666666667" style="1" customWidth="1"/>
    <col min="5" max="5" width="28.8166666666667" style="1" customWidth="1"/>
    <col min="6" max="6" width="21.6333333333333" style="1" customWidth="1"/>
    <col min="7" max="7" width="40.0333333333333" style="1" customWidth="1"/>
    <col min="8" max="16384" width="9" style="1"/>
  </cols>
  <sheetData>
    <row r="1" s="1" customFormat="1" ht="66" customHeight="1" spans="1:7">
      <c r="A1" s="2" t="s">
        <v>283</v>
      </c>
      <c r="B1" s="2"/>
      <c r="C1" s="2"/>
      <c r="D1" s="2"/>
      <c r="E1" s="2"/>
      <c r="F1" s="2"/>
      <c r="G1" s="2"/>
    </row>
    <row r="2" s="1" customFormat="1" ht="34" customHeight="1" spans="1:7">
      <c r="A2" s="3" t="e">
        <f>"填报单位："&amp;信息登记表!#REF!</f>
        <v>#REF!</v>
      </c>
      <c r="B2" s="4"/>
      <c r="C2" s="4"/>
      <c r="D2" s="4"/>
      <c r="E2" s="5"/>
      <c r="F2" s="6" t="s">
        <v>284</v>
      </c>
      <c r="G2" s="6"/>
    </row>
    <row r="3" s="1" customFormat="1" ht="46" customHeight="1" spans="1:7">
      <c r="A3" s="7" t="s">
        <v>5</v>
      </c>
      <c r="B3" s="7" t="str">
        <f>IF(信息登记表!C7="","",信息登记表!C7)</f>
        <v>张三</v>
      </c>
      <c r="C3" s="7"/>
      <c r="D3" s="7" t="s">
        <v>207</v>
      </c>
      <c r="E3" s="7" t="str">
        <f>IF(信息登记表!J10="","",信息登记表!J10)</f>
        <v>2111******1514</v>
      </c>
      <c r="F3" s="7" t="s">
        <v>285</v>
      </c>
      <c r="G3" s="8" t="str">
        <f>IF(信息登记表!M7="","",信息登记表!M7)</f>
        <v>无</v>
      </c>
    </row>
    <row r="4" s="1" customFormat="1" ht="46" customHeight="1" spans="1:7">
      <c r="A4" s="7" t="s">
        <v>7</v>
      </c>
      <c r="B4" s="7" t="str">
        <f>IF(信息登记表!F7="","",信息登记表!F7)</f>
        <v>男</v>
      </c>
      <c r="C4" s="7"/>
      <c r="D4" s="7" t="s">
        <v>110</v>
      </c>
      <c r="E4" s="9" t="str">
        <f>IF(信息登记表!J7="","",信息登记表!J7)</f>
        <v>1995/4/5</v>
      </c>
      <c r="F4" s="7" t="s">
        <v>9</v>
      </c>
      <c r="G4" s="10" t="str">
        <f>IF(信息登记表!H7="","",信息登记表!H7)</f>
        <v>蒙古族</v>
      </c>
    </row>
    <row r="5" s="1" customFormat="1" ht="46" customHeight="1" spans="1:7">
      <c r="A5" s="7" t="s">
        <v>205</v>
      </c>
      <c r="B5" s="7" t="str">
        <f>IF(信息登记表!I8="","",信息登记表!I8)</f>
        <v>群众</v>
      </c>
      <c r="C5" s="7"/>
      <c r="D5" s="7" t="s">
        <v>286</v>
      </c>
      <c r="E5" s="11" t="str">
        <f>IF(信息登记表!L8="","",信息登记表!L8)</f>
        <v>良好</v>
      </c>
      <c r="F5" s="7" t="s">
        <v>287</v>
      </c>
      <c r="G5" s="11" t="str">
        <f>IF(信息登记表!K9="","",信息登记表!K9)</f>
        <v>已婚</v>
      </c>
    </row>
    <row r="6" s="1" customFormat="1" ht="46" customHeight="1" spans="1:7">
      <c r="A6" s="7" t="s">
        <v>58</v>
      </c>
      <c r="B6" s="7" t="str">
        <f>IF(信息登记表!O15="","",信息登记表!O15)</f>
        <v>硕士研究生</v>
      </c>
      <c r="C6" s="7"/>
      <c r="D6" s="7" t="s">
        <v>288</v>
      </c>
      <c r="E6" s="11" t="str">
        <f>IF(信息登记表!H15="","",信息登记表!H15)</f>
        <v>化工学院</v>
      </c>
      <c r="F6" s="7" t="s">
        <v>223</v>
      </c>
      <c r="G6" s="9" t="str">
        <f>IF(信息登记表!F10="","",信息登记表!F10)</f>
        <v>136********</v>
      </c>
    </row>
    <row r="7" s="1" customFormat="1" ht="46" customHeight="1" spans="1:7">
      <c r="A7" s="7" t="s">
        <v>289</v>
      </c>
      <c r="B7" s="12">
        <f>IF(信息登记表!L16="","",信息登记表!L16)</f>
        <v>45107</v>
      </c>
      <c r="C7" s="12"/>
      <c r="D7" s="11" t="s">
        <v>290</v>
      </c>
      <c r="E7" s="9" t="str">
        <f>IF(信息登记表!E15="","",信息登记表!E15)</f>
        <v>北京化工大学</v>
      </c>
      <c r="F7" s="7" t="s">
        <v>291</v>
      </c>
      <c r="G7" s="9" t="str">
        <f>IF(信息登记表!E16="","",信息登记表!E16)</f>
        <v>北京市</v>
      </c>
    </row>
    <row r="8" s="1" customFormat="1" ht="46" customHeight="1" spans="1:7">
      <c r="A8" s="8" t="s">
        <v>292</v>
      </c>
      <c r="B8" s="7" t="str">
        <f>IF(信息登记表!O12="","",信息登记表!O12)</f>
        <v>10000元</v>
      </c>
      <c r="C8" s="7"/>
      <c r="D8" s="8" t="s">
        <v>293</v>
      </c>
      <c r="E8" s="7" t="str">
        <f>IF(信息登记表!F11="","",信息登记表!F11)</f>
        <v>2023/7/1-2026/7/1</v>
      </c>
      <c r="F8" s="13" t="s">
        <v>294</v>
      </c>
      <c r="G8" s="9"/>
    </row>
    <row r="9" s="1" customFormat="1" ht="46" customHeight="1" spans="1:7">
      <c r="A9" s="7" t="s">
        <v>295</v>
      </c>
      <c r="B9" s="14" t="str">
        <f>IF(信息登记表!I8="","",信息登记表!I8)</f>
        <v>群众</v>
      </c>
      <c r="C9" s="15"/>
      <c r="D9" s="16" t="s">
        <v>296</v>
      </c>
      <c r="E9" s="17">
        <f>IF(信息登记表!I12="","",信息登记表!I12)</f>
        <v>35063</v>
      </c>
      <c r="F9" s="7" t="s">
        <v>297</v>
      </c>
      <c r="G9" s="9">
        <f>IF(信息登记表!G12="","",信息登记表!G12)</f>
        <v>124000</v>
      </c>
    </row>
    <row r="10" s="1" customFormat="1" ht="46" customHeight="1" spans="1:7">
      <c r="A10" s="7" t="s">
        <v>298</v>
      </c>
      <c r="B10" s="7" t="str">
        <f>IF(IFERROR(LEFT(E10,FIND("市",E10,1)),0)=0,LEFT(E10,FIND("盟",E10,1)),LEFT(E10,FIND("市",E10,1)))</f>
        <v>辽宁省大连市</v>
      </c>
      <c r="C10" s="7"/>
      <c r="D10" s="7" t="s">
        <v>299</v>
      </c>
      <c r="E10" s="9" t="str">
        <f>IF(信息登记表!C12="","",信息登记表!C12)</f>
        <v>辽宁省大连市**区XX小区XX单元XX室</v>
      </c>
      <c r="F10" s="9"/>
      <c r="G10" s="9"/>
    </row>
    <row r="11" s="1" customFormat="1" ht="46" customHeight="1" spans="1:7">
      <c r="A11" s="7" t="s">
        <v>300</v>
      </c>
      <c r="B11" s="7" t="str">
        <f>IF(IFERROR(LEFT(E11,FIND("市",E11,1)),0)=0,LEFT(E11,FIND("盟",E11,1)),LEFT(E11,FIND("市",E11,1)))</f>
        <v>辽宁省盘锦市</v>
      </c>
      <c r="C11" s="7"/>
      <c r="D11" s="7" t="s">
        <v>301</v>
      </c>
      <c r="E11" s="7" t="str">
        <f>IF(信息登记表!K12="","",信息登记表!K12)</f>
        <v>辽宁省盘锦市兴隆台区XX小区XX单元XX室</v>
      </c>
      <c r="F11" s="7"/>
      <c r="G11" s="7"/>
    </row>
    <row r="12" s="1" customFormat="1" ht="46" customHeight="1" spans="1:7">
      <c r="A12" s="8" t="s">
        <v>302</v>
      </c>
      <c r="B12" s="8" t="str">
        <f>IF(信息登记表!C17="","",信息登记表!C17)</f>
        <v>工程师</v>
      </c>
      <c r="C12" s="8"/>
      <c r="D12" s="18" t="s">
        <v>303</v>
      </c>
      <c r="E12" s="18" t="str">
        <f>IFERROR(IF(AND(B12="管理",B12=""),"未评聘",IF(OR(B12="工程师",B12="会计师",B12="经济师",B12="统计师",B12="政工师",B12="小教高级"),"中级",LOOKUP(9,FIND({"教授";"高级";"中级";"助理";"初级";"员"},B12),{"正高级";"副高级";"中级";"初级";"初级";"初级"}))),"")</f>
        <v>中级</v>
      </c>
      <c r="F12" s="18" t="s">
        <v>304</v>
      </c>
      <c r="G12" s="19">
        <f>IF(信息登记表!C18="","",信息登记表!C18)</f>
        <v>44416</v>
      </c>
    </row>
  </sheetData>
  <mergeCells count="14">
    <mergeCell ref="A1:G1"/>
    <mergeCell ref="F2:G2"/>
    <mergeCell ref="B3:C3"/>
    <mergeCell ref="B4:C4"/>
    <mergeCell ref="B5:C5"/>
    <mergeCell ref="B6:C6"/>
    <mergeCell ref="B7:C7"/>
    <mergeCell ref="B8:C8"/>
    <mergeCell ref="B9:C9"/>
    <mergeCell ref="B10:C10"/>
    <mergeCell ref="E10:G10"/>
    <mergeCell ref="B11:C11"/>
    <mergeCell ref="E11:G11"/>
    <mergeCell ref="B12:C12"/>
  </mergeCells>
  <conditionalFormatting sqref="A3:G11 A12 D12:G12">
    <cfRule type="expression" dxfId="2" priority="1">
      <formula>A3=""</formula>
    </cfRule>
  </conditionalFormatting>
  <dataValidations count="1">
    <dataValidation type="list" allowBlank="1" showInputMessage="1" showErrorMessage="1" sqref="G3">
      <formula1>"省内,省外,无"</formula1>
    </dataValidation>
  </dataValidations>
  <pageMargins left="1.02361111111111" right="0.550694444444444" top="0.826388888888889" bottom="0.472222222222222" header="0.3" footer="0.3"/>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信息登记表</vt:lpstr>
      <vt:lpstr>岗位工种</vt:lpstr>
      <vt:lpstr>员工管理台账</vt:lpstr>
      <vt:lpstr>员工信息采集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cp:lastModifiedBy>
  <dcterms:created xsi:type="dcterms:W3CDTF">2024-03-14T00:41:00Z</dcterms:created>
  <dcterms:modified xsi:type="dcterms:W3CDTF">2026-06-01T03:12:53Z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989BEE96326548AA82A4B28EB845BA64_13</vt:lpwstr>
  </property>
  <property fmtid="{D5CDD505-2E9C-101B-9397-08002B2CF9AE}" pid="4" name="CalculationRule">
    <vt:i4>0</vt:i4>
  </property>
</Properties>
</file>