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合成成绩" sheetId="1" r:id="rId1"/>
  </sheets>
  <definedNames>
    <definedName name="_xlnm._FilterDatabase" localSheetId="0" hidden="1">合成成绩!$A$3:$F$9</definedName>
    <definedName name="_xlnm.Print_Titles" localSheetId="0">合成成绩!$2:$3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<sst xmlns="http://schemas.openxmlformats.org/spreadsheetml/2006/main" count="9" uniqueCount="9">
  <si>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</t>
  </si>
  <si>
    <t>天长市人民法院公开招聘司法审判辅助人员书记员岗位
面试人员名单</t>
  </si>
  <si>
    <t>序号</t>
  </si>
  <si>
    <t>职位代码</t>
  </si>
  <si>
    <t>准考证号</t>
  </si>
  <si>
    <t>笔试成绩</t>
  </si>
  <si>
    <t>职业技能测试成绩</t>
  </si>
  <si>
    <t>合成成绩（笔试成绩×0.4+职业技能测试成绩×0.2）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</si>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</sst>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J8" sqref="J8"/>
    </sheetView>
  </sheetViews>
  <sheetFormatPr defaultColWidth="9" defaultRowHeight="12" outlineLevelCol="6"/>
  <cols>
    <col min="1" max="1" width="6.625" style="2" customWidth="1"/>
    <col min="2" max="2" width="11.625" style="2" customWidth="1"/>
    <col min="3" max="3" width="15" style="2" customWidth="1"/>
    <col min="4" max="4" width="10.625" style="3" customWidth="1"/>
    <col min="5" max="5" width="13.5" style="3" customWidth="1"/>
    <col min="6" max="6" width="21.875" style="3" customWidth="1"/>
    <col min="7" max="7" width="10.375" style="3" customWidth="1"/>
    <col min="8" max="16384" width="9" style="3"/>
  </cols>
  <sheetData>
    <row r="1" ht="26" customHeight="1" spans="1:7">
      <c r="A1" s="4" t="s">
        <v>0</v>
      </c>
      <c r="B1" s="4"/>
      <c r="C1" s="4"/>
      <c r="D1" s="4"/>
      <c r="E1" s="4"/>
      <c r="F1" s="4"/>
      <c r="G1" s="4"/>
    </row>
    <row r="2" ht="66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48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6" t="s">
        <v>8</v>
      </c>
    </row>
    <row r="4" s="1" customFormat="1" ht="29" customHeight="1" spans="1:7">
      <c r="A4" s="8">
        <v>1</v>
      </c>
      <c r="B4" s="8" t="str">
        <f>"2026001"</f>
        <v>2026001</v>
      </c>
      <c r="C4" s="8" t="str">
        <f>"26062700330"</f>
        <v>26062700330</v>
      </c>
      <c r="D4" s="9">
        <v>81.3</v>
      </c>
      <c r="E4" s="9">
        <v>42.04</v>
      </c>
      <c r="F4" s="9">
        <f>D4*0.4+E4*0.2</f>
        <v>40.928</v>
      </c>
      <c r="G4" s="8"/>
    </row>
    <row r="5" s="1" customFormat="1" ht="29" customHeight="1" spans="1:7">
      <c r="A5" s="8">
        <v>2</v>
      </c>
      <c r="B5" s="8" t="str">
        <f>"2026001"</f>
        <v>2026001</v>
      </c>
      <c r="C5" s="8" t="str">
        <f>"26062700612"</f>
        <v>26062700612</v>
      </c>
      <c r="D5" s="9">
        <v>79.9</v>
      </c>
      <c r="E5" s="9">
        <v>41.53</v>
      </c>
      <c r="F5" s="9">
        <f>D5*0.4+E5*0.2</f>
        <v>40.266</v>
      </c>
      <c r="G5" s="8"/>
    </row>
    <row r="6" s="1" customFormat="1" ht="29" customHeight="1" spans="1:7">
      <c r="A6" s="8">
        <v>3</v>
      </c>
      <c r="B6" s="8" t="str">
        <f>"2026001"</f>
        <v>2026001</v>
      </c>
      <c r="C6" s="8" t="str">
        <f>"26062700505"</f>
        <v>26062700505</v>
      </c>
      <c r="D6" s="9">
        <v>81.3</v>
      </c>
      <c r="E6" s="9">
        <v>36.02</v>
      </c>
      <c r="F6" s="9">
        <f>D6*0.4+E6*0.2</f>
        <v>39.724</v>
      </c>
      <c r="G6" s="8"/>
    </row>
    <row r="7" s="1" customFormat="1" ht="29" customHeight="1" spans="1:7">
      <c r="A7" s="8">
        <v>4</v>
      </c>
      <c r="B7" s="8" t="str">
        <f>"2026002"</f>
        <v>2026002</v>
      </c>
      <c r="C7" s="8" t="str">
        <f>"26062700807"</f>
        <v>26062700807</v>
      </c>
      <c r="D7" s="9">
        <v>80.9</v>
      </c>
      <c r="E7" s="9">
        <v>48.17</v>
      </c>
      <c r="F7" s="9">
        <f>D7*0.4+E7*0.2</f>
        <v>41.994</v>
      </c>
      <c r="G7" s="8"/>
    </row>
    <row r="8" s="1" customFormat="1" ht="29" customHeight="1" spans="1:7">
      <c r="A8" s="8">
        <v>5</v>
      </c>
      <c r="B8" s="8" t="str">
        <f>"2026002"</f>
        <v>2026002</v>
      </c>
      <c r="C8" s="8" t="str">
        <f>"26062701001"</f>
        <v>26062701001</v>
      </c>
      <c r="D8" s="9">
        <v>78</v>
      </c>
      <c r="E8" s="9">
        <v>51.79</v>
      </c>
      <c r="F8" s="9">
        <f>D8*0.4+E8*0.2</f>
        <v>41.558</v>
      </c>
      <c r="G8" s="8"/>
    </row>
    <row r="9" s="1" customFormat="1" ht="29" customHeight="1" spans="1:7">
      <c r="A9" s="8">
        <v>6</v>
      </c>
      <c r="B9" s="8" t="str">
        <f>"2026002"</f>
        <v>2026002</v>
      </c>
      <c r="C9" s="8" t="str">
        <f>"26062700803"</f>
        <v>26062700803</v>
      </c>
      <c r="D9" s="9">
        <v>80.9</v>
      </c>
      <c r="E9" s="9">
        <v>40.46</v>
      </c>
      <c r="F9" s="9">
        <f>D9*0.4+E9*0.2</f>
        <v>40.452</v>
      </c>
      <c r="G9" s="8"/>
    </row>
  </sheetData>
  <autoFilter xmlns:etc="http://www.wps.cn/officeDocument/2017/etCustomData" ref="A3:F9" etc:filterBottomFollowUsedRange="0">
    <extLst/>
  </autoFilter>
  <sortState ref="A3:H24">
    <sortCondition ref="B3:B24"/>
    <sortCondition ref="F3:F24" descending="1"/>
  </sortState>
  <mergeCells count="2">
    <mergeCell ref="A1:G1"/>
    <mergeCell ref="A2:G2"/>
  </mergeCells>
  <printOptions horizontalCentered="1"/>
  <pageMargins left="0.314583333333333" right="0.314583333333333" top="0.393055555555556" bottom="0.393055555555556" header="0.314583333333333" footer="0.118055555555556"/>
  <pageSetup paperSize="9" orientation="portrait" horizontalDpi="600"/>
  <headerFoot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合成成绩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杨国军</cp:lastModifiedBy>
  <dcterms:created xsi:type="dcterms:W3CDTF">2026-06-24T01:28:00Z</dcterms:created>
  <cp:lastPrinted>2026-06-29T09:02:00Z</cp:lastPrinted>
  <dcterms:modified xsi:type="dcterms:W3CDTF">2026-07-08T08:58:20Z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2410FC28C570425883C52D03B4EDA886_13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