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<sst xmlns="http://schemas.openxmlformats.org/spreadsheetml/2006/main" count="29" uniqueCount="21">
  <si>
    <t>甘孜州经济和信息化局招聘飞地园区产业发展服务专员拟聘用人员公示名单</t>
  </si>
  <si>
    <t>序号</t>
  </si>
  <si>
    <t>姓名</t>
  </si>
  <si>
    <t>报考单位</t>
  </si>
  <si>
    <t>职位编码</t>
  </si>
  <si>
    <t>笔试成绩</t>
  </si>
  <si>
    <t>笔试成绩折合分</t>
  </si>
  <si>
    <t>面试成绩</t>
  </si>
  <si>
    <t>面试成绩折合分</t>
  </si>
  <si>
    <t>终定成绩</t>
  </si>
  <si>
    <t>排名</t>
  </si>
  <si>
    <t>杨婷婷</t>
  </si>
  <si>
    <t>遂甘产业园区管理委员会</t>
  </si>
  <si>
    <t>26180102</t>
  </si>
  <si>
    <t>仲呷</t>
  </si>
  <si>
    <t>倪霞</t>
  </si>
  <si>
    <t>甘眉工业园区管理委员会</t>
  </si>
  <si>
    <t>26180103</t>
  </si>
  <si>
    <t>高玉婷</t>
  </si>
  <si>
    <t>折马郎吉拉姆</t>
  </si>
  <si>
    <t>雪青</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</si>
</sst>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0">
    <font>
      <sz val="11"/>
      <color theme="1"/>
      <name val="宋体"/>
      <charset val="134"/>
      <scheme val="minor"/>
    </font>
    <font>
      <sz val="18"/>
      <color theme="1"/>
      <name val="黑体"/>
      <charset val="134"/>
    </font>
    <font>
      <b/>
      <sz val="11"/>
      <color theme="1"/>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2"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19" fillId="32" borderId="0" applyNumberFormat="0" applyBorder="0" applyAlignment="0" applyProtection="0">
      <alignment vertical="center"/>
    </xf>
  </cellStyleXfs>
  <cellXfs count="7">
    <xf numFmtId="0" fontId="0" fillId="0" borderId="0" xfId="0">
      <alignment vertical="center"/>
    </xf>
    <xf numFmtId="0" fontId="1" fillId="0" borderId="0" xfId="0" applyNumberFormat="1" applyFont="1" applyFill="1" applyAlignment="1">
      <alignment horizontal="center" vertical="center" wrapText="1"/>
    </xf>
    <xf numFmtId="0" fontId="1" fillId="0" borderId="0" xfId="0" applyNumberFormat="1" applyFont="1" applyFill="1" applyAlignment="1">
      <alignment vertical="center" wrapText="1"/>
    </xf>
    <xf numFmtId="0" fontId="2" fillId="0" borderId="1" xfId="0" applyNumberFormat="1" applyFont="1" applyFill="1" applyBorder="1" applyAlignment="1">
      <alignment horizontal="center" vertical="center"/>
    </xf>
    <xf numFmtId="0" fontId="0" fillId="0" borderId="1" xfId="0" applyBorder="1" applyAlignment="1">
      <alignment horizontal="center" vertical="center"/>
    </xf>
    <xf numFmtId="0" fontId="0" fillId="0" borderId="1" xfId="0" applyNumberFormat="1" applyFont="1" applyFill="1" applyBorder="1" applyAlignment="1">
      <alignment horizontal="center" vertical="center"/>
    </xf>
    <xf numFmtId="176" fontId="0"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8"/>
  <sheetViews>
    <sheetView tabSelected="1" workbookViewId="0">
      <selection activeCell="F13" sqref="F13"/>
    </sheetView>
  </sheetViews>
  <sheetFormatPr defaultColWidth="9" defaultRowHeight="13.5" outlineLevelRow="7"/>
  <cols>
    <col min="2" max="2" width="12.875" customWidth="1"/>
    <col min="3" max="3" width="24.75" customWidth="1"/>
    <col min="4" max="4" width="9.375" customWidth="1"/>
    <col min="5" max="5" width="8.875" customWidth="1"/>
    <col min="6" max="6" width="17.75" customWidth="1"/>
    <col min="7" max="7" width="9.875" customWidth="1"/>
    <col min="8" max="9" width="14.25" customWidth="1"/>
    <col min="10" max="10" width="6.125" customWidth="1"/>
    <col min="11" max="11" width="12.875" customWidth="1"/>
    <col min="12" max="12" width="5.125" customWidth="1"/>
    <col min="13" max="13" width="12.875" customWidth="1"/>
  </cols>
  <sheetData>
    <row r="1" ht="50" customHeight="1" spans="1:13">
      <c r="B1" s="1" t="s">
        <v>0</v>
      </c>
      <c r="C1" s="1"/>
      <c r="D1" s="1"/>
      <c r="E1" s="1"/>
      <c r="F1" s="1"/>
      <c r="G1" s="1"/>
      <c r="H1" s="1"/>
      <c r="I1" s="1"/>
      <c r="J1" s="1"/>
      <c r="K1" s="2"/>
      <c r="L1" s="2"/>
      <c r="M1" s="2"/>
    </row>
    <row r="2" ht="31" customHeight="1" spans="1:13">
      <c r="A2" s="3" t="s">
        <v>1</v>
      </c>
      <c r="B2" s="3" t="s">
        <v>2</v>
      </c>
      <c r="C2" s="3" t="s">
        <v>3</v>
      </c>
      <c r="D2" s="3" t="s">
        <v>4</v>
      </c>
      <c r="E2" s="3" t="s">
        <v>5</v>
      </c>
      <c r="F2" s="3" t="s">
        <v>6</v>
      </c>
      <c r="G2" s="3" t="s">
        <v>7</v>
      </c>
      <c r="H2" s="3" t="s">
        <v>8</v>
      </c>
      <c r="I2" s="3" t="s">
        <v>9</v>
      </c>
      <c r="J2" s="3" t="s">
        <v>10</v>
      </c>
    </row>
    <row r="3" ht="31" customHeight="1" spans="1:13">
      <c r="A3" s="4">
        <v>1</v>
      </c>
      <c r="B3" s="5" t="s">
        <v>11</v>
      </c>
      <c r="C3" s="5" t="s">
        <v>12</v>
      </c>
      <c r="D3" s="5" t="s">
        <v>13</v>
      </c>
      <c r="E3" s="6">
        <v>63.85</v>
      </c>
      <c r="F3" s="6">
        <f t="shared" ref="F3:F8" si="0">E3*0.6</f>
        <v>38.31</v>
      </c>
      <c r="G3" s="6">
        <v>70.4</v>
      </c>
      <c r="H3" s="6">
        <f>G3*0.4</f>
        <v>28.16</v>
      </c>
      <c r="I3" s="6">
        <f t="shared" ref="I3:I8" si="1">F3+H3</f>
        <v>66.47</v>
      </c>
      <c r="J3" s="5">
        <v>1</v>
      </c>
    </row>
    <row r="4" ht="31" customHeight="1" spans="1:13">
      <c r="A4" s="4">
        <v>2</v>
      </c>
      <c r="B4" s="5" t="s">
        <v>14</v>
      </c>
      <c r="C4" s="5" t="s">
        <v>12</v>
      </c>
      <c r="D4" s="5" t="s">
        <v>13</v>
      </c>
      <c r="E4" s="6">
        <v>60.35</v>
      </c>
      <c r="F4" s="6">
        <f t="shared" si="0"/>
        <v>36.21</v>
      </c>
      <c r="G4" s="6">
        <v>75.6</v>
      </c>
      <c r="H4" s="6">
        <f>G4*0.4</f>
        <v>30.24</v>
      </c>
      <c r="I4" s="6">
        <f t="shared" si="1"/>
        <v>66.45</v>
      </c>
      <c r="J4" s="5">
        <v>2</v>
      </c>
    </row>
    <row r="5" ht="31" customHeight="1" spans="1:13">
      <c r="A5" s="4">
        <v>3</v>
      </c>
      <c r="B5" s="5" t="s">
        <v>15</v>
      </c>
      <c r="C5" s="5" t="s">
        <v>16</v>
      </c>
      <c r="D5" s="5" t="s">
        <v>17</v>
      </c>
      <c r="E5" s="6">
        <v>62.25</v>
      </c>
      <c r="F5" s="6">
        <f t="shared" si="0"/>
        <v>37.35</v>
      </c>
      <c r="G5" s="6">
        <v>78.2</v>
      </c>
      <c r="H5" s="6">
        <f>78.2*0.4</f>
        <v>31.28</v>
      </c>
      <c r="I5" s="6">
        <f t="shared" si="1"/>
        <v>68.63</v>
      </c>
      <c r="J5" s="5">
        <v>1</v>
      </c>
    </row>
    <row r="6" ht="31" customHeight="1" spans="1:13">
      <c r="A6" s="4">
        <v>4</v>
      </c>
      <c r="B6" s="5" t="s">
        <v>18</v>
      </c>
      <c r="C6" s="5" t="s">
        <v>16</v>
      </c>
      <c r="D6" s="5" t="s">
        <v>17</v>
      </c>
      <c r="E6" s="6">
        <v>56.35</v>
      </c>
      <c r="F6" s="6">
        <f t="shared" si="0"/>
        <v>33.81</v>
      </c>
      <c r="G6" s="6">
        <v>81.6</v>
      </c>
      <c r="H6" s="6">
        <f>81.6*0.4</f>
        <v>32.64</v>
      </c>
      <c r="I6" s="6">
        <f t="shared" si="1"/>
        <v>66.45</v>
      </c>
      <c r="J6" s="5">
        <v>2</v>
      </c>
    </row>
    <row r="7" ht="31" customHeight="1" spans="1:13">
      <c r="A7" s="4">
        <v>5</v>
      </c>
      <c r="B7" s="5" t="s">
        <v>19</v>
      </c>
      <c r="C7" s="5" t="s">
        <v>16</v>
      </c>
      <c r="D7" s="5" t="s">
        <v>17</v>
      </c>
      <c r="E7" s="6">
        <v>50.75</v>
      </c>
      <c r="F7" s="6">
        <f t="shared" si="0"/>
        <v>30.45</v>
      </c>
      <c r="G7" s="6">
        <v>76.6</v>
      </c>
      <c r="H7" s="6">
        <f>G7*0.4</f>
        <v>30.64</v>
      </c>
      <c r="I7" s="6">
        <f t="shared" si="1"/>
        <v>61.09</v>
      </c>
      <c r="J7" s="5">
        <v>3</v>
      </c>
    </row>
    <row r="8" ht="31" customHeight="1" spans="1:13">
      <c r="A8" s="4">
        <v>6</v>
      </c>
      <c r="B8" s="5" t="s">
        <v>20</v>
      </c>
      <c r="C8" s="5" t="s">
        <v>16</v>
      </c>
      <c r="D8" s="5" t="s">
        <v>17</v>
      </c>
      <c r="E8" s="6">
        <v>48.35</v>
      </c>
      <c r="F8" s="6">
        <f t="shared" si="0"/>
        <v>29.01</v>
      </c>
      <c r="G8" s="6">
        <v>73.6</v>
      </c>
      <c r="H8" s="6">
        <f>G8*0.4</f>
        <v>29.44</v>
      </c>
      <c r="I8" s="6">
        <f t="shared" si="1"/>
        <v>58.45</v>
      </c>
      <c r="J8" s="5">
        <v>4</v>
      </c>
    </row>
  </sheetData>
  <mergeCells count="1">
    <mergeCell ref="B1:J1"/>
  </mergeCells>
  <pageMargins left="0.75" right="0.75" top="1" bottom="1" header="0.5" footer="0.5"/>
  <pageSetup paperSize="9" scale="87"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产业园区与对外经济合作科:卢元文:18227468828</dc:creator>
  <cp:lastModifiedBy>明明</cp:lastModifiedBy>
  <dcterms:created xsi:type="dcterms:W3CDTF">2026-06-04T17:02:00Z</dcterms:created>
  <dcterms:modified xsi:type="dcterms:W3CDTF">2026-06-26T11:06:21Z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A8E820B5DEA84759A9E7E22BBDD9297F_13</vt:lpwstr>
  </property>
  <property fmtid="{D5CDD505-2E9C-101B-9397-08002B2CF9AE}" pid="4" name="CalculationRule">
    <vt:i4>0</vt:i4>
  </property>
</Properties>
</file>