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综合成绩排名" sheetId="4" r:id="rId1"/>
  </sheets>
  <definedNames>
    <definedName name="_xlnm._FilterDatabase" localSheetId="0" hidden="1">综合成绩排名!$A$3:$K$3</definedName>
    <definedName name="_xlnm.Print_Titles" localSheetId="0">综合成绩排名!$3:$3</definedName>
  </definedNames>
  <calcPr calcId="144525"/>
</workbook>
</file>

<file path=xl/sharedStrings.xml><?xml version="1.0" encoding="utf-8"?>
<sst xmlns="http://schemas.openxmlformats.org/spreadsheetml/2006/main" count="424" uniqueCount="330">
  <si>
    <t>附件1</t>
  </si>
  <si>
    <t>屯昌县2026年公开招聘高中教师综合成绩汇总表</t>
  </si>
  <si>
    <t>序号</t>
  </si>
  <si>
    <t>姓名</t>
  </si>
  <si>
    <t>身份证号码</t>
  </si>
  <si>
    <t>准考证号</t>
  </si>
  <si>
    <t>岗位名称</t>
  </si>
  <si>
    <t>笔试成绩</t>
  </si>
  <si>
    <t>面试成绩</t>
  </si>
  <si>
    <t>综合成绩</t>
  </si>
  <si>
    <t>岗位排名</t>
  </si>
  <si>
    <t>备注</t>
  </si>
  <si>
    <t>张璇</t>
  </si>
  <si>
    <t>460027********0624</t>
  </si>
  <si>
    <t>260531022015</t>
  </si>
  <si>
    <t>01-高中语文教师</t>
  </si>
  <si>
    <t>王海</t>
  </si>
  <si>
    <t>460028********4425</t>
  </si>
  <si>
    <t>260531022114</t>
  </si>
  <si>
    <t>王冰</t>
  </si>
  <si>
    <t>460026********1824</t>
  </si>
  <si>
    <t>260531021803</t>
  </si>
  <si>
    <t>黄天恩</t>
  </si>
  <si>
    <t>350825********3813</t>
  </si>
  <si>
    <t>260531022128</t>
  </si>
  <si>
    <t>祁小桐</t>
  </si>
  <si>
    <t>530423********0042</t>
  </si>
  <si>
    <t>260531022125</t>
  </si>
  <si>
    <t>党广铃</t>
  </si>
  <si>
    <t>450981********3529</t>
  </si>
  <si>
    <t>260531022027</t>
  </si>
  <si>
    <t>盘六玉</t>
  </si>
  <si>
    <t>450324********5524</t>
  </si>
  <si>
    <t>260531021909</t>
  </si>
  <si>
    <t>欧小艳</t>
  </si>
  <si>
    <t>450512********0546</t>
  </si>
  <si>
    <t>260531022022</t>
  </si>
  <si>
    <t>李盈盈</t>
  </si>
  <si>
    <t>469023********0063</t>
  </si>
  <si>
    <t>260531021915</t>
  </si>
  <si>
    <t>高雨欣</t>
  </si>
  <si>
    <t>469029********2325</t>
  </si>
  <si>
    <t>260531022112</t>
  </si>
  <si>
    <t>符有梅</t>
  </si>
  <si>
    <t>460300********0026</t>
  </si>
  <si>
    <t>260531021907</t>
  </si>
  <si>
    <t>黄卿</t>
  </si>
  <si>
    <t>460105********2722</t>
  </si>
  <si>
    <t>260531021822</t>
  </si>
  <si>
    <t>徐可可</t>
  </si>
  <si>
    <t>340421********5244</t>
  </si>
  <si>
    <t>260531022122</t>
  </si>
  <si>
    <t>孙丽</t>
  </si>
  <si>
    <t>370784********3020</t>
  </si>
  <si>
    <t>260531022028</t>
  </si>
  <si>
    <t>王月皎</t>
  </si>
  <si>
    <t>460028********3623</t>
  </si>
  <si>
    <t>260531021924</t>
  </si>
  <si>
    <t>林晨晨</t>
  </si>
  <si>
    <t>460028********7622</t>
  </si>
  <si>
    <t>260531021227</t>
  </si>
  <si>
    <t>02-高中化学教师</t>
  </si>
  <si>
    <t>孙秀英</t>
  </si>
  <si>
    <t>460033********3246</t>
  </si>
  <si>
    <t>260531021510</t>
  </si>
  <si>
    <t>扈雅宁</t>
  </si>
  <si>
    <t>460003********6427</t>
  </si>
  <si>
    <t>260531021317</t>
  </si>
  <si>
    <t>许美姗</t>
  </si>
  <si>
    <t>460003********2026</t>
  </si>
  <si>
    <t>260531021430</t>
  </si>
  <si>
    <t>谢慧丽</t>
  </si>
  <si>
    <t>469003********6429</t>
  </si>
  <si>
    <t>260531021523</t>
  </si>
  <si>
    <t>吴英菊</t>
  </si>
  <si>
    <t>469023********372X</t>
  </si>
  <si>
    <t>260531021603</t>
  </si>
  <si>
    <t>祁曼雅</t>
  </si>
  <si>
    <t>460006********5227</t>
  </si>
  <si>
    <t>260531021203</t>
  </si>
  <si>
    <t>周静</t>
  </si>
  <si>
    <t>522725********3029</t>
  </si>
  <si>
    <t>260531021316</t>
  </si>
  <si>
    <t>吴丽婷</t>
  </si>
  <si>
    <t>460027********5725</t>
  </si>
  <si>
    <t>260531021104</t>
  </si>
  <si>
    <t>董丽涵</t>
  </si>
  <si>
    <t>460003********2622</t>
  </si>
  <si>
    <t>260531021128</t>
  </si>
  <si>
    <t>王芸</t>
  </si>
  <si>
    <t>460028********4424</t>
  </si>
  <si>
    <t>260531021511</t>
  </si>
  <si>
    <t>吴秀玲</t>
  </si>
  <si>
    <t>460003********2843</t>
  </si>
  <si>
    <t>260531021109</t>
  </si>
  <si>
    <t>王小丹</t>
  </si>
  <si>
    <t>460004********3229</t>
  </si>
  <si>
    <t>260531021225</t>
  </si>
  <si>
    <t>符小换</t>
  </si>
  <si>
    <t>469023********8521</t>
  </si>
  <si>
    <t>260531021325</t>
  </si>
  <si>
    <t>许世桃</t>
  </si>
  <si>
    <t>460003********2824</t>
  </si>
  <si>
    <t>260531021528</t>
  </si>
  <si>
    <t>陈春萍</t>
  </si>
  <si>
    <t>460004********5226</t>
  </si>
  <si>
    <t>260531021502</t>
  </si>
  <si>
    <t>韩兰兰</t>
  </si>
  <si>
    <t>411329********7764</t>
  </si>
  <si>
    <t>260531021323</t>
  </si>
  <si>
    <t>李月春</t>
  </si>
  <si>
    <t>460104********1221</t>
  </si>
  <si>
    <t>260531021402</t>
  </si>
  <si>
    <t>叶小鹏</t>
  </si>
  <si>
    <t>350212********6517</t>
  </si>
  <si>
    <t>260531020525</t>
  </si>
  <si>
    <t>03-高中数学教师</t>
  </si>
  <si>
    <t>占子昊</t>
  </si>
  <si>
    <t>362226********0037</t>
  </si>
  <si>
    <t>260531020612</t>
  </si>
  <si>
    <t>岑选诚</t>
  </si>
  <si>
    <t>460027********0011</t>
  </si>
  <si>
    <t>260531020616</t>
  </si>
  <si>
    <t>陈迪锋</t>
  </si>
  <si>
    <t>612426********661X</t>
  </si>
  <si>
    <t>260531020524</t>
  </si>
  <si>
    <t>谭天俊</t>
  </si>
  <si>
    <t>460031********321X</t>
  </si>
  <si>
    <t>260531020512</t>
  </si>
  <si>
    <t>黎正涛</t>
  </si>
  <si>
    <t>460003********3816</t>
  </si>
  <si>
    <t>260531020528</t>
  </si>
  <si>
    <t>蔡芊杏</t>
  </si>
  <si>
    <t>469023********6628</t>
  </si>
  <si>
    <t>260531020611</t>
  </si>
  <si>
    <t>董春梅</t>
  </si>
  <si>
    <t>469003********732X</t>
  </si>
  <si>
    <t>260531020619</t>
  </si>
  <si>
    <t>黄芝颖</t>
  </si>
  <si>
    <t>469024********0022</t>
  </si>
  <si>
    <t>260531020605</t>
  </si>
  <si>
    <t>黄怡</t>
  </si>
  <si>
    <t>460026********0024</t>
  </si>
  <si>
    <t>260531020506</t>
  </si>
  <si>
    <t>谢锦鹏</t>
  </si>
  <si>
    <t>469024********3210</t>
  </si>
  <si>
    <t>260531020510</t>
  </si>
  <si>
    <t>莫雪</t>
  </si>
  <si>
    <t>469022********0041</t>
  </si>
  <si>
    <t>260531022514</t>
  </si>
  <si>
    <t>04-高中物理教师</t>
  </si>
  <si>
    <t>陈章亮</t>
  </si>
  <si>
    <t>460026********0998</t>
  </si>
  <si>
    <t>260531022503</t>
  </si>
  <si>
    <t>王敏</t>
  </si>
  <si>
    <t>460025********0922</t>
  </si>
  <si>
    <t>260531022527</t>
  </si>
  <si>
    <t>李显利</t>
  </si>
  <si>
    <t>460003********2642</t>
  </si>
  <si>
    <t>260531022521</t>
  </si>
  <si>
    <t>陈丽妃</t>
  </si>
  <si>
    <t>469023********2360</t>
  </si>
  <si>
    <t>260531022602</t>
  </si>
  <si>
    <t>黎作健</t>
  </si>
  <si>
    <t>460003********3411</t>
  </si>
  <si>
    <t>260531022510</t>
  </si>
  <si>
    <t>陈畅</t>
  </si>
  <si>
    <t>460003********141X</t>
  </si>
  <si>
    <t>260531022511</t>
  </si>
  <si>
    <t>李丹垚</t>
  </si>
  <si>
    <t>460028********6024</t>
  </si>
  <si>
    <t>260531022517</t>
  </si>
  <si>
    <t>周欣</t>
  </si>
  <si>
    <t>460002********0322</t>
  </si>
  <si>
    <t>260531022601</t>
  </si>
  <si>
    <t>蔡仁鸿</t>
  </si>
  <si>
    <t>460026********1517</t>
  </si>
  <si>
    <t>260531022504</t>
  </si>
  <si>
    <t>黄甫康</t>
  </si>
  <si>
    <t>460027********4438</t>
  </si>
  <si>
    <t>260531022501</t>
  </si>
  <si>
    <t>陈华圣</t>
  </si>
  <si>
    <t>460003********1416</t>
  </si>
  <si>
    <t>260531022523</t>
  </si>
  <si>
    <t>胡碧春</t>
  </si>
  <si>
    <t>469021********2169</t>
  </si>
  <si>
    <t>260531022728</t>
  </si>
  <si>
    <t>05-高中生物教师</t>
  </si>
  <si>
    <t>王明珠</t>
  </si>
  <si>
    <t>460026********5120</t>
  </si>
  <si>
    <t>260531022903</t>
  </si>
  <si>
    <t>岑珑倩</t>
  </si>
  <si>
    <t>260531022719</t>
  </si>
  <si>
    <t>关晓迪</t>
  </si>
  <si>
    <t>460033********4778</t>
  </si>
  <si>
    <t>260531022607</t>
  </si>
  <si>
    <t>林慧卿</t>
  </si>
  <si>
    <t>460004********6423</t>
  </si>
  <si>
    <t>260531022803</t>
  </si>
  <si>
    <t>叶兴俊</t>
  </si>
  <si>
    <t>460025********0613</t>
  </si>
  <si>
    <t>260531022821</t>
  </si>
  <si>
    <t>陈木萍</t>
  </si>
  <si>
    <t>460003********6824</t>
  </si>
  <si>
    <t>260531022805</t>
  </si>
  <si>
    <t>李精梅</t>
  </si>
  <si>
    <t>460003********2648</t>
  </si>
  <si>
    <t>260531022620</t>
  </si>
  <si>
    <t>符金妮</t>
  </si>
  <si>
    <t>460004********0229</t>
  </si>
  <si>
    <t>260531022705</t>
  </si>
  <si>
    <t>舒小凤</t>
  </si>
  <si>
    <t>500242********5424</t>
  </si>
  <si>
    <t>260531022609</t>
  </si>
  <si>
    <t>王祺定</t>
  </si>
  <si>
    <t>460027********6611</t>
  </si>
  <si>
    <t>260531022913</t>
  </si>
  <si>
    <t>颜丹艳</t>
  </si>
  <si>
    <t>469022********0024</t>
  </si>
  <si>
    <t>260531022806</t>
  </si>
  <si>
    <t>吴小怡</t>
  </si>
  <si>
    <t>460006********5221</t>
  </si>
  <si>
    <t>260531020201</t>
  </si>
  <si>
    <t>06-高中英语教师</t>
  </si>
  <si>
    <t>黄媚</t>
  </si>
  <si>
    <t>460002********1825</t>
  </si>
  <si>
    <t>260531020108</t>
  </si>
  <si>
    <t>杨玉琼</t>
  </si>
  <si>
    <t>460026********0921</t>
  </si>
  <si>
    <t>260531020127</t>
  </si>
  <si>
    <t>魏敏婧</t>
  </si>
  <si>
    <t>460006********0623</t>
  </si>
  <si>
    <t>260531020104</t>
  </si>
  <si>
    <t>田雨露</t>
  </si>
  <si>
    <t>360403********1527</t>
  </si>
  <si>
    <t>260531020117</t>
  </si>
  <si>
    <t>李丽</t>
  </si>
  <si>
    <t>460200********1202</t>
  </si>
  <si>
    <t>260531020125</t>
  </si>
  <si>
    <t>郑辉涛</t>
  </si>
  <si>
    <t>460105********031X</t>
  </si>
  <si>
    <t>260531020109</t>
  </si>
  <si>
    <t>李玲</t>
  </si>
  <si>
    <t>469003********5624</t>
  </si>
  <si>
    <t>260531020209</t>
  </si>
  <si>
    <t>黄晗情</t>
  </si>
  <si>
    <t>452224********2521</t>
  </si>
  <si>
    <t>260531021618</t>
  </si>
  <si>
    <t>07-高中政治教师</t>
  </si>
  <si>
    <t>黄慧若</t>
  </si>
  <si>
    <t>469001********1028</t>
  </si>
  <si>
    <t>260531021701</t>
  </si>
  <si>
    <t>陈保林</t>
  </si>
  <si>
    <t>469021********302X</t>
  </si>
  <si>
    <t>260531021703</t>
  </si>
  <si>
    <t>朱雪燕</t>
  </si>
  <si>
    <t>460026********0021</t>
  </si>
  <si>
    <t>260531021710</t>
  </si>
  <si>
    <t>龙郴</t>
  </si>
  <si>
    <t>431127********6182</t>
  </si>
  <si>
    <t>260531021721</t>
  </si>
  <si>
    <t>戴青娜</t>
  </si>
  <si>
    <t>460004********0824</t>
  </si>
  <si>
    <t>260531021614</t>
  </si>
  <si>
    <t>吴仁杰</t>
  </si>
  <si>
    <t>460031********0814</t>
  </si>
  <si>
    <t>260531020402</t>
  </si>
  <si>
    <t>08-高中历史教师</t>
  </si>
  <si>
    <t>吴春怡</t>
  </si>
  <si>
    <t>460025********0023</t>
  </si>
  <si>
    <t>260531020325</t>
  </si>
  <si>
    <t>黄盈盈</t>
  </si>
  <si>
    <t>469023********2321</t>
  </si>
  <si>
    <t>260531020307</t>
  </si>
  <si>
    <t>严凌艳</t>
  </si>
  <si>
    <t>460104********0626</t>
  </si>
  <si>
    <t>260531020326</t>
  </si>
  <si>
    <t>陈可妮</t>
  </si>
  <si>
    <t>460102********2429</t>
  </si>
  <si>
    <t>260531020422</t>
  </si>
  <si>
    <t>潘上果</t>
  </si>
  <si>
    <t>460103********0044</t>
  </si>
  <si>
    <t>260531020226</t>
  </si>
  <si>
    <t>黄婧</t>
  </si>
  <si>
    <t>460104********2741</t>
  </si>
  <si>
    <t>260531022310</t>
  </si>
  <si>
    <t>09-高中地理教师</t>
  </si>
  <si>
    <t>李俊锋</t>
  </si>
  <si>
    <t>469025********0017</t>
  </si>
  <si>
    <t>260531022319</t>
  </si>
  <si>
    <t>邓颖慧</t>
  </si>
  <si>
    <t>460033********1483</t>
  </si>
  <si>
    <t>260531022326</t>
  </si>
  <si>
    <t>符惠臻</t>
  </si>
  <si>
    <t>460026********1526</t>
  </si>
  <si>
    <t>260531022313</t>
  </si>
  <si>
    <t>郭雪</t>
  </si>
  <si>
    <t>411381********3520</t>
  </si>
  <si>
    <t>260531022420</t>
  </si>
  <si>
    <t>冯露莹</t>
  </si>
  <si>
    <t>469023********8524</t>
  </si>
  <si>
    <t>260531022425</t>
  </si>
  <si>
    <t>符晓灵</t>
  </si>
  <si>
    <t>460028********5227</t>
  </si>
  <si>
    <t>260531022211</t>
  </si>
  <si>
    <t>冯娜</t>
  </si>
  <si>
    <t>469023********442X</t>
  </si>
  <si>
    <t>260531022426</t>
  </si>
  <si>
    <t>张华</t>
  </si>
  <si>
    <t>469022********2424</t>
  </si>
  <si>
    <t>260531022427</t>
  </si>
  <si>
    <t>吴冠锋</t>
  </si>
  <si>
    <t>460002********3254</t>
  </si>
  <si>
    <t>260531020826</t>
  </si>
  <si>
    <t>10-高中体育教师</t>
  </si>
  <si>
    <t>陈玺任</t>
  </si>
  <si>
    <t>460002********0310</t>
  </si>
  <si>
    <t>260531021019</t>
  </si>
  <si>
    <t>陈益炳</t>
  </si>
  <si>
    <t>469022********2412</t>
  </si>
  <si>
    <t>260531020818</t>
  </si>
  <si>
    <t>曾鑫华</t>
  </si>
  <si>
    <t>360733********8316</t>
  </si>
  <si>
    <t>260531021012</t>
  </si>
  <si>
    <t>马振涛</t>
  </si>
  <si>
    <t>469002********1519</t>
  </si>
  <si>
    <t>260531020725</t>
  </si>
  <si>
    <t>陈学斌</t>
  </si>
  <si>
    <t>460006********2734</t>
  </si>
  <si>
    <t>260531021011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</si>
</sst>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b/>
      <sz val="20"/>
      <color theme="1"/>
      <name val="仿宋"/>
      <charset val="134"/>
    </font>
    <font>
      <b/>
      <sz val="12"/>
      <color theme="1"/>
      <name val="仿宋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13" fillId="11" borderId="3" applyNumberFormat="0" applyAlignment="0" applyProtection="0">
      <alignment vertical="center"/>
    </xf>
    <xf numFmtId="0" fontId="9" fillId="5" borderId="2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0" fillId="0" borderId="1" xfId="0" applyNumberForma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NumberFormat="1" applyFill="1">
      <alignment vertical="center"/>
    </xf>
    <xf numFmtId="0" fontId="0" fillId="0" borderId="1" xfId="0" applyBorder="1" applyAlignment="1" quotePrefix="1">
      <alignment horizontal="center" vertical="center"/>
    </xf>
    <xf numFmtId="0" fontId="4" fillId="0" borderId="1" xfId="0" applyFont="1" applyBorder="1" applyAlignment="1" quotePrefix="1">
      <alignment horizontal="center" vertical="center" shrinkToFit="1"/>
    </xf>
    <xf numFmtId="0" fontId="4" fillId="0" borderId="1" xfId="0" applyFont="1" applyFill="1" applyBorder="1" applyAlignment="1" quotePrefix="1">
      <alignment horizontal="center" vertical="center" shrinkToFit="1"/>
    </xf>
    <xf numFmtId="0" fontId="4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1"/>
  <sheetViews>
    <sheetView tabSelected="1" topLeftCell="A97" workbookViewId="0">
      <selection activeCell="A4" sqref="A4:A106"/>
    </sheetView>
  </sheetViews>
  <sheetFormatPr defaultColWidth="9" defaultRowHeight="13.5"/>
  <cols>
    <col min="2" max="2" width="9.10833333333333" customWidth="1"/>
    <col min="3" max="3" width="20.3833333333333" style="2" customWidth="1"/>
    <col min="4" max="4" width="18.6666666666667" customWidth="1"/>
    <col min="5" max="5" width="21.225" customWidth="1"/>
    <col min="6" max="9" width="9.88333333333333" customWidth="1"/>
    <col min="10" max="10" width="11.8916666666667" customWidth="1"/>
    <col min="11" max="11" width="12.3333333333333" customWidth="1"/>
  </cols>
  <sheetData>
    <row r="1" ht="29" customHeight="1" spans="1:1">
      <c r="A1" s="3" t="s">
        <v>0</v>
      </c>
    </row>
    <row r="2" ht="41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25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15"/>
    </row>
    <row r="4" ht="25" customHeight="1" spans="1:10">
      <c r="A4" s="6">
        <v>1</v>
      </c>
      <c r="B4" s="6" t="s">
        <v>12</v>
      </c>
      <c r="C4" s="18" t="s">
        <v>13</v>
      </c>
      <c r="D4" s="6" t="s">
        <v>14</v>
      </c>
      <c r="E4" s="8" t="s">
        <v>15</v>
      </c>
      <c r="F4" s="9">
        <v>80.62</v>
      </c>
      <c r="G4" s="9">
        <v>83</v>
      </c>
      <c r="H4" s="9">
        <f>ROUND(F4*0.6+G4*0.4,2)</f>
        <v>81.57</v>
      </c>
      <c r="I4" s="8">
        <f t="array" ref="I4">SUMPRODUCT((E:E=E4)*(H:H&gt;H4))+1</f>
        <v>1</v>
      </c>
      <c r="J4" s="16"/>
    </row>
    <row r="5" ht="25" customHeight="1" spans="1:11">
      <c r="A5" s="6">
        <v>2</v>
      </c>
      <c r="B5" s="6" t="s">
        <v>16</v>
      </c>
      <c r="C5" s="10" t="s">
        <v>17</v>
      </c>
      <c r="D5" s="6" t="s">
        <v>18</v>
      </c>
      <c r="E5" s="8" t="s">
        <v>15</v>
      </c>
      <c r="F5" s="9">
        <v>78.62</v>
      </c>
      <c r="G5" s="9">
        <v>86</v>
      </c>
      <c r="H5" s="9">
        <f t="shared" ref="H4:H68" si="0">ROUND(F5*0.6+G5*0.4,2)</f>
        <v>81.57</v>
      </c>
      <c r="I5" s="8">
        <v>2</v>
      </c>
      <c r="J5" s="6"/>
      <c r="K5" s="15"/>
    </row>
    <row r="6" ht="25" customHeight="1" spans="1:11">
      <c r="A6" s="6">
        <v>3</v>
      </c>
      <c r="B6" s="6" t="s">
        <v>19</v>
      </c>
      <c r="C6" s="10" t="s">
        <v>20</v>
      </c>
      <c r="D6" s="6" t="s">
        <v>21</v>
      </c>
      <c r="E6" s="8" t="s">
        <v>15</v>
      </c>
      <c r="F6" s="9">
        <v>79.76</v>
      </c>
      <c r="G6" s="9">
        <v>82</v>
      </c>
      <c r="H6" s="9">
        <f t="shared" si="0"/>
        <v>80.66</v>
      </c>
      <c r="I6" s="8">
        <f t="array" ref="I6">SUMPRODUCT((E:E=E6)*(H:H&gt;H6))+1</f>
        <v>3</v>
      </c>
      <c r="J6" s="6"/>
      <c r="K6" s="15"/>
    </row>
    <row r="7" ht="25" customHeight="1" spans="1:11">
      <c r="A7" s="6">
        <v>4</v>
      </c>
      <c r="B7" s="6" t="s">
        <v>22</v>
      </c>
      <c r="C7" s="10" t="s">
        <v>23</v>
      </c>
      <c r="D7" s="6" t="s">
        <v>24</v>
      </c>
      <c r="E7" s="8" t="s">
        <v>15</v>
      </c>
      <c r="F7" s="9">
        <v>84.33</v>
      </c>
      <c r="G7" s="9">
        <v>71.33</v>
      </c>
      <c r="H7" s="9">
        <f t="shared" si="0"/>
        <v>79.13</v>
      </c>
      <c r="I7" s="8">
        <f t="array" ref="I7">SUMPRODUCT((E:E=E7)*(H:H&gt;H7))+1</f>
        <v>4</v>
      </c>
      <c r="J7" s="6"/>
      <c r="K7" s="15"/>
    </row>
    <row r="8" ht="25" customHeight="1" spans="1:11">
      <c r="A8" s="6">
        <v>5</v>
      </c>
      <c r="B8" s="6" t="s">
        <v>25</v>
      </c>
      <c r="C8" s="10" t="s">
        <v>26</v>
      </c>
      <c r="D8" s="6" t="s">
        <v>27</v>
      </c>
      <c r="E8" s="8" t="s">
        <v>15</v>
      </c>
      <c r="F8" s="9">
        <v>79.83</v>
      </c>
      <c r="G8" s="9">
        <v>78</v>
      </c>
      <c r="H8" s="9">
        <f t="shared" si="0"/>
        <v>79.1</v>
      </c>
      <c r="I8" s="8">
        <f t="array" ref="I8">SUMPRODUCT((E:E=E8)*(H:H&gt;H8))+1</f>
        <v>5</v>
      </c>
      <c r="J8" s="6"/>
      <c r="K8" s="15"/>
    </row>
    <row r="9" ht="25" customHeight="1" spans="1:11">
      <c r="A9" s="6">
        <v>6</v>
      </c>
      <c r="B9" s="6" t="s">
        <v>28</v>
      </c>
      <c r="C9" s="10" t="s">
        <v>29</v>
      </c>
      <c r="D9" s="6" t="s">
        <v>30</v>
      </c>
      <c r="E9" s="8" t="s">
        <v>15</v>
      </c>
      <c r="F9" s="9">
        <v>77.93</v>
      </c>
      <c r="G9" s="9">
        <v>79.33</v>
      </c>
      <c r="H9" s="9">
        <f t="shared" si="0"/>
        <v>78.49</v>
      </c>
      <c r="I9" s="8">
        <f t="array" ref="I9">SUMPRODUCT((E:E=E9)*(H:H&gt;H9))+1</f>
        <v>6</v>
      </c>
      <c r="J9" s="6"/>
      <c r="K9" s="15"/>
    </row>
    <row r="10" ht="25" customHeight="1" spans="1:11">
      <c r="A10" s="6">
        <v>7</v>
      </c>
      <c r="B10" s="11" t="s">
        <v>31</v>
      </c>
      <c r="C10" s="10" t="s">
        <v>32</v>
      </c>
      <c r="D10" s="19" t="s">
        <v>33</v>
      </c>
      <c r="E10" s="8" t="s">
        <v>15</v>
      </c>
      <c r="F10" s="9">
        <v>77.79</v>
      </c>
      <c r="G10" s="9">
        <v>76.33</v>
      </c>
      <c r="H10" s="9">
        <f t="shared" si="0"/>
        <v>77.21</v>
      </c>
      <c r="I10" s="8">
        <f t="array" ref="I10">SUMPRODUCT((E:E=E10)*(H:H&gt;H10))+1</f>
        <v>7</v>
      </c>
      <c r="J10" s="6"/>
      <c r="K10" s="15"/>
    </row>
    <row r="11" ht="25" customHeight="1" spans="1:11">
      <c r="A11" s="6">
        <v>8</v>
      </c>
      <c r="B11" s="6" t="s">
        <v>34</v>
      </c>
      <c r="C11" s="10" t="s">
        <v>35</v>
      </c>
      <c r="D11" s="6" t="s">
        <v>36</v>
      </c>
      <c r="E11" s="8" t="s">
        <v>15</v>
      </c>
      <c r="F11" s="9">
        <v>80.35</v>
      </c>
      <c r="G11" s="9">
        <v>71</v>
      </c>
      <c r="H11" s="9">
        <f t="shared" si="0"/>
        <v>76.61</v>
      </c>
      <c r="I11" s="8">
        <f t="array" ref="I11">SUMPRODUCT((E:E=E11)*(H:H&gt;H11))+1</f>
        <v>8</v>
      </c>
      <c r="J11" s="6"/>
      <c r="K11" s="15"/>
    </row>
    <row r="12" ht="25" customHeight="1" spans="1:11">
      <c r="A12" s="6">
        <v>9</v>
      </c>
      <c r="B12" s="6" t="s">
        <v>37</v>
      </c>
      <c r="C12" s="10" t="s">
        <v>38</v>
      </c>
      <c r="D12" s="6" t="s">
        <v>39</v>
      </c>
      <c r="E12" s="8" t="s">
        <v>15</v>
      </c>
      <c r="F12" s="9">
        <v>81.87</v>
      </c>
      <c r="G12" s="9">
        <v>68.67</v>
      </c>
      <c r="H12" s="9">
        <f t="shared" si="0"/>
        <v>76.59</v>
      </c>
      <c r="I12" s="8">
        <f t="array" ref="I12">SUMPRODUCT((E:E=E12)*(H:H&gt;H12))+1</f>
        <v>9</v>
      </c>
      <c r="J12" s="6"/>
      <c r="K12" s="15"/>
    </row>
    <row r="13" ht="25" customHeight="1" spans="1:11">
      <c r="A13" s="6">
        <v>10</v>
      </c>
      <c r="B13" s="6" t="s">
        <v>40</v>
      </c>
      <c r="C13" s="10" t="s">
        <v>41</v>
      </c>
      <c r="D13" s="6" t="s">
        <v>42</v>
      </c>
      <c r="E13" s="8" t="s">
        <v>15</v>
      </c>
      <c r="F13" s="9">
        <v>78.4</v>
      </c>
      <c r="G13" s="9">
        <v>73.33</v>
      </c>
      <c r="H13" s="9">
        <f t="shared" si="0"/>
        <v>76.37</v>
      </c>
      <c r="I13" s="8">
        <f t="array" ref="I13">SUMPRODUCT((E:E=E13)*(H:H&gt;H13))+1</f>
        <v>10</v>
      </c>
      <c r="J13" s="6"/>
      <c r="K13" s="15"/>
    </row>
    <row r="14" ht="25" customHeight="1" spans="1:11">
      <c r="A14" s="6">
        <v>11</v>
      </c>
      <c r="B14" s="6" t="s">
        <v>43</v>
      </c>
      <c r="C14" s="10" t="s">
        <v>44</v>
      </c>
      <c r="D14" s="6" t="s">
        <v>45</v>
      </c>
      <c r="E14" s="8" t="s">
        <v>15</v>
      </c>
      <c r="F14" s="9">
        <v>79.12</v>
      </c>
      <c r="G14" s="9">
        <v>71.33</v>
      </c>
      <c r="H14" s="9">
        <f t="shared" si="0"/>
        <v>76</v>
      </c>
      <c r="I14" s="8">
        <f t="array" ref="I14">SUMPRODUCT((E:E=E14)*(H:H&gt;H14))+1</f>
        <v>11</v>
      </c>
      <c r="J14" s="6"/>
      <c r="K14" s="15"/>
    </row>
    <row r="15" ht="25" customHeight="1" spans="1:11">
      <c r="A15" s="6">
        <v>12</v>
      </c>
      <c r="B15" s="6" t="s">
        <v>46</v>
      </c>
      <c r="C15" s="10" t="s">
        <v>47</v>
      </c>
      <c r="D15" s="6" t="s">
        <v>48</v>
      </c>
      <c r="E15" s="8" t="s">
        <v>15</v>
      </c>
      <c r="F15" s="9">
        <v>78.64</v>
      </c>
      <c r="G15" s="9">
        <v>71.33</v>
      </c>
      <c r="H15" s="9">
        <f t="shared" si="0"/>
        <v>75.72</v>
      </c>
      <c r="I15" s="8">
        <f t="array" ref="I15">SUMPRODUCT((E:E=E15)*(H:H&gt;H15))+1</f>
        <v>12</v>
      </c>
      <c r="J15" s="6"/>
      <c r="K15" s="15"/>
    </row>
    <row r="16" ht="25" customHeight="1" spans="1:11">
      <c r="A16" s="6">
        <v>13</v>
      </c>
      <c r="B16" s="6" t="s">
        <v>49</v>
      </c>
      <c r="C16" s="10" t="s">
        <v>50</v>
      </c>
      <c r="D16" s="6" t="s">
        <v>51</v>
      </c>
      <c r="E16" s="8" t="s">
        <v>15</v>
      </c>
      <c r="F16" s="9">
        <v>84.47</v>
      </c>
      <c r="G16" s="9">
        <v>0</v>
      </c>
      <c r="H16" s="9">
        <f t="shared" si="0"/>
        <v>50.68</v>
      </c>
      <c r="I16" s="8">
        <f t="array" ref="I16">SUMPRODUCT((E:E=E16)*(H:H&gt;H16))+1</f>
        <v>13</v>
      </c>
      <c r="J16" s="6"/>
      <c r="K16" s="15"/>
    </row>
    <row r="17" ht="25" customHeight="1" spans="1:11">
      <c r="A17" s="6">
        <v>14</v>
      </c>
      <c r="B17" s="6" t="s">
        <v>52</v>
      </c>
      <c r="C17" s="10" t="s">
        <v>53</v>
      </c>
      <c r="D17" s="6" t="s">
        <v>54</v>
      </c>
      <c r="E17" s="8" t="s">
        <v>15</v>
      </c>
      <c r="F17" s="9">
        <v>82.15</v>
      </c>
      <c r="G17" s="9">
        <v>0</v>
      </c>
      <c r="H17" s="9">
        <f t="shared" si="0"/>
        <v>49.29</v>
      </c>
      <c r="I17" s="8">
        <f t="array" ref="I17">SUMPRODUCT((E:E=E17)*(H:H&gt;H17))+1</f>
        <v>14</v>
      </c>
      <c r="J17" s="6"/>
      <c r="K17" s="15"/>
    </row>
    <row r="18" s="1" customFormat="1" ht="25" customHeight="1" spans="1:11">
      <c r="A18" s="6">
        <v>15</v>
      </c>
      <c r="B18" s="12" t="s">
        <v>55</v>
      </c>
      <c r="C18" s="13" t="s">
        <v>56</v>
      </c>
      <c r="D18" s="20" t="s">
        <v>57</v>
      </c>
      <c r="E18" s="8" t="s">
        <v>15</v>
      </c>
      <c r="F18" s="9">
        <v>77.79</v>
      </c>
      <c r="G18" s="9">
        <v>0</v>
      </c>
      <c r="H18" s="9">
        <f t="shared" si="0"/>
        <v>46.67</v>
      </c>
      <c r="I18" s="8">
        <f t="array" ref="I18">SUMPRODUCT((E:E=E18)*(H:H&gt;H18))+1</f>
        <v>15</v>
      </c>
      <c r="J18" s="14"/>
      <c r="K18" s="17"/>
    </row>
    <row r="19" ht="25" customHeight="1" spans="1:11">
      <c r="A19" s="6">
        <v>16</v>
      </c>
      <c r="B19" s="14" t="s">
        <v>58</v>
      </c>
      <c r="C19" s="10" t="s">
        <v>59</v>
      </c>
      <c r="D19" s="6" t="s">
        <v>60</v>
      </c>
      <c r="E19" s="8" t="s">
        <v>61</v>
      </c>
      <c r="F19" s="9">
        <v>85.5</v>
      </c>
      <c r="G19" s="9">
        <v>84.67</v>
      </c>
      <c r="H19" s="9">
        <f t="shared" si="0"/>
        <v>85.17</v>
      </c>
      <c r="I19" s="8">
        <f t="array" ref="I19">SUMPRODUCT((E:E=E19)*(H:H&gt;H19))+1</f>
        <v>1</v>
      </c>
      <c r="J19" s="6"/>
      <c r="K19" s="15"/>
    </row>
    <row r="20" ht="25" customHeight="1" spans="1:11">
      <c r="A20" s="6">
        <v>17</v>
      </c>
      <c r="B20" s="14" t="s">
        <v>62</v>
      </c>
      <c r="C20" s="10" t="s">
        <v>63</v>
      </c>
      <c r="D20" s="6" t="s">
        <v>64</v>
      </c>
      <c r="E20" s="8" t="s">
        <v>61</v>
      </c>
      <c r="F20" s="9">
        <v>87.66</v>
      </c>
      <c r="G20" s="9">
        <v>76.83</v>
      </c>
      <c r="H20" s="9">
        <f t="shared" si="0"/>
        <v>83.33</v>
      </c>
      <c r="I20" s="8">
        <f t="array" ref="I20">SUMPRODUCT((E:E=E20)*(H:H&gt;H20))+1</f>
        <v>2</v>
      </c>
      <c r="J20" s="6"/>
      <c r="K20" s="15"/>
    </row>
    <row r="21" ht="25" customHeight="1" spans="1:11">
      <c r="A21" s="6">
        <v>18</v>
      </c>
      <c r="B21" s="6" t="s">
        <v>65</v>
      </c>
      <c r="C21" s="10" t="s">
        <v>66</v>
      </c>
      <c r="D21" s="6" t="s">
        <v>67</v>
      </c>
      <c r="E21" s="8" t="s">
        <v>61</v>
      </c>
      <c r="F21" s="9">
        <v>80.15</v>
      </c>
      <c r="G21" s="9">
        <v>81.83</v>
      </c>
      <c r="H21" s="9">
        <f t="shared" si="0"/>
        <v>80.82</v>
      </c>
      <c r="I21" s="8">
        <f t="array" ref="I21">SUMPRODUCT((E:E=E21)*(H:H&gt;H21))+1</f>
        <v>3</v>
      </c>
      <c r="J21" s="6"/>
      <c r="K21" s="15"/>
    </row>
    <row r="22" ht="25" customHeight="1" spans="1:11">
      <c r="A22" s="6">
        <v>19</v>
      </c>
      <c r="B22" s="6" t="s">
        <v>68</v>
      </c>
      <c r="C22" s="10" t="s">
        <v>69</v>
      </c>
      <c r="D22" s="6" t="s">
        <v>70</v>
      </c>
      <c r="E22" s="8" t="s">
        <v>61</v>
      </c>
      <c r="F22" s="9">
        <v>77.54</v>
      </c>
      <c r="G22" s="9">
        <v>79.33</v>
      </c>
      <c r="H22" s="9">
        <f t="shared" si="0"/>
        <v>78.26</v>
      </c>
      <c r="I22" s="8">
        <f t="array" ref="I22">SUMPRODUCT((E:E=E22)*(H:H&gt;H22))+1</f>
        <v>4</v>
      </c>
      <c r="J22" s="6"/>
      <c r="K22" s="15"/>
    </row>
    <row r="23" ht="25" customHeight="1" spans="1:11">
      <c r="A23" s="6">
        <v>20</v>
      </c>
      <c r="B23" s="6" t="s">
        <v>71</v>
      </c>
      <c r="C23" s="10" t="s">
        <v>72</v>
      </c>
      <c r="D23" s="6" t="s">
        <v>73</v>
      </c>
      <c r="E23" s="8" t="s">
        <v>61</v>
      </c>
      <c r="F23" s="9">
        <v>77.35</v>
      </c>
      <c r="G23" s="9">
        <v>78.17</v>
      </c>
      <c r="H23" s="9">
        <f t="shared" si="0"/>
        <v>77.68</v>
      </c>
      <c r="I23" s="8">
        <f t="array" ref="I23">SUMPRODUCT((E:E=E23)*(H:H&gt;H23))+1</f>
        <v>5</v>
      </c>
      <c r="J23" s="6"/>
      <c r="K23" s="15"/>
    </row>
    <row r="24" ht="25" customHeight="1" spans="1:11">
      <c r="A24" s="6">
        <v>21</v>
      </c>
      <c r="B24" s="6" t="s">
        <v>74</v>
      </c>
      <c r="C24" s="10" t="s">
        <v>75</v>
      </c>
      <c r="D24" s="6" t="s">
        <v>76</v>
      </c>
      <c r="E24" s="8" t="s">
        <v>61</v>
      </c>
      <c r="F24" s="9">
        <v>76.46</v>
      </c>
      <c r="G24" s="9">
        <v>79.17</v>
      </c>
      <c r="H24" s="9">
        <f t="shared" si="0"/>
        <v>77.54</v>
      </c>
      <c r="I24" s="8">
        <f t="array" ref="I24">SUMPRODUCT((E:E=E24)*(H:H&gt;H24))+1</f>
        <v>6</v>
      </c>
      <c r="J24" s="6"/>
      <c r="K24" s="15"/>
    </row>
    <row r="25" ht="25" customHeight="1" spans="1:11">
      <c r="A25" s="6">
        <v>22</v>
      </c>
      <c r="B25" s="6" t="s">
        <v>77</v>
      </c>
      <c r="C25" s="10" t="s">
        <v>78</v>
      </c>
      <c r="D25" s="6" t="s">
        <v>79</v>
      </c>
      <c r="E25" s="8" t="s">
        <v>61</v>
      </c>
      <c r="F25" s="9">
        <v>76.45</v>
      </c>
      <c r="G25" s="9">
        <v>76.5</v>
      </c>
      <c r="H25" s="9">
        <f t="shared" si="0"/>
        <v>76.47</v>
      </c>
      <c r="I25" s="8">
        <f t="array" ref="I25">SUMPRODUCT((E:E=E25)*(H:H&gt;H25))+1</f>
        <v>7</v>
      </c>
      <c r="J25" s="6"/>
      <c r="K25" s="15"/>
    </row>
    <row r="26" ht="25" customHeight="1" spans="1:11">
      <c r="A26" s="6">
        <v>23</v>
      </c>
      <c r="B26" s="6" t="s">
        <v>80</v>
      </c>
      <c r="C26" s="10" t="s">
        <v>81</v>
      </c>
      <c r="D26" s="6" t="s">
        <v>82</v>
      </c>
      <c r="E26" s="8" t="s">
        <v>61</v>
      </c>
      <c r="F26" s="9">
        <v>74.55</v>
      </c>
      <c r="G26" s="9">
        <v>78.83</v>
      </c>
      <c r="H26" s="9">
        <f t="shared" si="0"/>
        <v>76.26</v>
      </c>
      <c r="I26" s="8">
        <f t="array" ref="I26">SUMPRODUCT((E:E=E26)*(H:H&gt;H26))+1</f>
        <v>8</v>
      </c>
      <c r="J26" s="6"/>
      <c r="K26" s="15"/>
    </row>
    <row r="27" ht="25" customHeight="1" spans="1:11">
      <c r="A27" s="6">
        <v>24</v>
      </c>
      <c r="B27" s="6" t="s">
        <v>83</v>
      </c>
      <c r="C27" s="10" t="s">
        <v>84</v>
      </c>
      <c r="D27" s="6" t="s">
        <v>85</v>
      </c>
      <c r="E27" s="8" t="s">
        <v>61</v>
      </c>
      <c r="F27" s="9">
        <v>77.01</v>
      </c>
      <c r="G27" s="9">
        <v>74.67</v>
      </c>
      <c r="H27" s="9">
        <f t="shared" si="0"/>
        <v>76.07</v>
      </c>
      <c r="I27" s="8">
        <f t="array" ref="I27">SUMPRODUCT((E:E=E27)*(H:H&gt;H27))+1</f>
        <v>9</v>
      </c>
      <c r="J27" s="6"/>
      <c r="K27" s="15"/>
    </row>
    <row r="28" ht="25" customHeight="1" spans="1:11">
      <c r="A28" s="6">
        <v>25</v>
      </c>
      <c r="B28" s="6" t="s">
        <v>86</v>
      </c>
      <c r="C28" s="10" t="s">
        <v>87</v>
      </c>
      <c r="D28" s="6" t="s">
        <v>88</v>
      </c>
      <c r="E28" s="8" t="s">
        <v>61</v>
      </c>
      <c r="F28" s="9">
        <v>76.16</v>
      </c>
      <c r="G28" s="9">
        <v>74</v>
      </c>
      <c r="H28" s="9">
        <f t="shared" si="0"/>
        <v>75.3</v>
      </c>
      <c r="I28" s="8">
        <f t="array" ref="I28">SUMPRODUCT((E:E=E28)*(H:H&gt;H28))+1</f>
        <v>10</v>
      </c>
      <c r="J28" s="6"/>
      <c r="K28" s="15"/>
    </row>
    <row r="29" ht="25" customHeight="1" spans="1:11">
      <c r="A29" s="6">
        <v>26</v>
      </c>
      <c r="B29" s="6" t="s">
        <v>89</v>
      </c>
      <c r="C29" s="10" t="s">
        <v>90</v>
      </c>
      <c r="D29" s="6" t="s">
        <v>91</v>
      </c>
      <c r="E29" s="8" t="s">
        <v>61</v>
      </c>
      <c r="F29" s="9">
        <v>76.13</v>
      </c>
      <c r="G29" s="9">
        <v>73</v>
      </c>
      <c r="H29" s="9">
        <f t="shared" si="0"/>
        <v>74.88</v>
      </c>
      <c r="I29" s="8">
        <f t="array" ref="I29">SUMPRODUCT((E:E=E29)*(H:H&gt;H29))+1</f>
        <v>11</v>
      </c>
      <c r="J29" s="6"/>
      <c r="K29" s="15"/>
    </row>
    <row r="30" ht="25" customHeight="1" spans="1:11">
      <c r="A30" s="6">
        <v>27</v>
      </c>
      <c r="B30" s="6" t="s">
        <v>92</v>
      </c>
      <c r="C30" s="10" t="s">
        <v>93</v>
      </c>
      <c r="D30" s="6" t="s">
        <v>94</v>
      </c>
      <c r="E30" s="8" t="s">
        <v>61</v>
      </c>
      <c r="F30" s="9">
        <v>78.43</v>
      </c>
      <c r="G30" s="9">
        <v>68</v>
      </c>
      <c r="H30" s="9">
        <f t="shared" si="0"/>
        <v>74.26</v>
      </c>
      <c r="I30" s="8">
        <f t="array" ref="I30">SUMPRODUCT((E:E=E30)*(H:H&gt;H30))+1</f>
        <v>12</v>
      </c>
      <c r="J30" s="6"/>
      <c r="K30" s="15"/>
    </row>
    <row r="31" ht="25" customHeight="1" spans="1:11">
      <c r="A31" s="6">
        <v>28</v>
      </c>
      <c r="B31" s="6" t="s">
        <v>95</v>
      </c>
      <c r="C31" s="10" t="s">
        <v>96</v>
      </c>
      <c r="D31" s="6" t="s">
        <v>97</v>
      </c>
      <c r="E31" s="8" t="s">
        <v>61</v>
      </c>
      <c r="F31" s="9">
        <v>74.88</v>
      </c>
      <c r="G31" s="9">
        <v>72.67</v>
      </c>
      <c r="H31" s="9">
        <f t="shared" si="0"/>
        <v>74</v>
      </c>
      <c r="I31" s="8">
        <f t="array" ref="I31">SUMPRODUCT((E:E=E31)*(H:H&gt;H31))+1</f>
        <v>13</v>
      </c>
      <c r="J31" s="6"/>
      <c r="K31" s="15"/>
    </row>
    <row r="32" ht="25" customHeight="1" spans="1:11">
      <c r="A32" s="6">
        <v>29</v>
      </c>
      <c r="B32" s="14" t="s">
        <v>98</v>
      </c>
      <c r="C32" s="10" t="s">
        <v>99</v>
      </c>
      <c r="D32" s="14" t="s">
        <v>100</v>
      </c>
      <c r="E32" s="8" t="s">
        <v>61</v>
      </c>
      <c r="F32" s="9">
        <v>73.89</v>
      </c>
      <c r="G32" s="9">
        <v>71</v>
      </c>
      <c r="H32" s="9">
        <f t="shared" si="0"/>
        <v>72.73</v>
      </c>
      <c r="I32" s="8">
        <f t="array" ref="I32">SUMPRODUCT((E:E=E32)*(H:H&gt;H32))+1</f>
        <v>14</v>
      </c>
      <c r="J32" s="14"/>
      <c r="K32" s="15"/>
    </row>
    <row r="33" ht="25" customHeight="1" spans="1:11">
      <c r="A33" s="6">
        <v>30</v>
      </c>
      <c r="B33" s="6" t="s">
        <v>101</v>
      </c>
      <c r="C33" s="10" t="s">
        <v>102</v>
      </c>
      <c r="D33" s="6" t="s">
        <v>103</v>
      </c>
      <c r="E33" s="8" t="s">
        <v>61</v>
      </c>
      <c r="F33" s="9">
        <v>74.62</v>
      </c>
      <c r="G33" s="9">
        <v>69.17</v>
      </c>
      <c r="H33" s="9">
        <f t="shared" si="0"/>
        <v>72.44</v>
      </c>
      <c r="I33" s="8">
        <f t="array" ref="I33">SUMPRODUCT((E:E=E33)*(H:H&gt;H33))+1</f>
        <v>15</v>
      </c>
      <c r="J33" s="6"/>
      <c r="K33" s="15"/>
    </row>
    <row r="34" ht="25" customHeight="1" spans="1:11">
      <c r="A34" s="6">
        <v>31</v>
      </c>
      <c r="B34" s="6" t="s">
        <v>104</v>
      </c>
      <c r="C34" s="10" t="s">
        <v>105</v>
      </c>
      <c r="D34" s="6" t="s">
        <v>106</v>
      </c>
      <c r="E34" s="8" t="s">
        <v>61</v>
      </c>
      <c r="F34" s="9">
        <v>75.33</v>
      </c>
      <c r="G34" s="9">
        <v>67.83</v>
      </c>
      <c r="H34" s="9">
        <f t="shared" si="0"/>
        <v>72.33</v>
      </c>
      <c r="I34" s="8">
        <f t="array" ref="I34">SUMPRODUCT((E:E=E34)*(H:H&gt;H34))+1</f>
        <v>16</v>
      </c>
      <c r="J34" s="6"/>
      <c r="K34" s="15"/>
    </row>
    <row r="35" ht="25" customHeight="1" spans="1:11">
      <c r="A35" s="6">
        <v>32</v>
      </c>
      <c r="B35" s="6" t="s">
        <v>107</v>
      </c>
      <c r="C35" s="10" t="s">
        <v>108</v>
      </c>
      <c r="D35" s="6" t="s">
        <v>109</v>
      </c>
      <c r="E35" s="8" t="s">
        <v>61</v>
      </c>
      <c r="F35" s="9">
        <v>78.55</v>
      </c>
      <c r="G35" s="9">
        <v>0</v>
      </c>
      <c r="H35" s="9">
        <f t="shared" si="0"/>
        <v>47.13</v>
      </c>
      <c r="I35" s="8">
        <f t="array" ref="I35">SUMPRODUCT((E:E=E35)*(H:H&gt;H35))+1</f>
        <v>17</v>
      </c>
      <c r="J35" s="6"/>
      <c r="K35" s="15"/>
    </row>
    <row r="36" s="1" customFormat="1" ht="25" customHeight="1" spans="1:11">
      <c r="A36" s="6">
        <v>33</v>
      </c>
      <c r="B36" s="6" t="s">
        <v>110</v>
      </c>
      <c r="C36" s="13" t="s">
        <v>111</v>
      </c>
      <c r="D36" s="6" t="s">
        <v>112</v>
      </c>
      <c r="E36" s="8" t="s">
        <v>61</v>
      </c>
      <c r="F36" s="9">
        <v>75.9</v>
      </c>
      <c r="G36" s="9">
        <v>0</v>
      </c>
      <c r="H36" s="9">
        <f t="shared" si="0"/>
        <v>45.54</v>
      </c>
      <c r="I36" s="8">
        <f t="array" ref="I36">SUMPRODUCT((E:E=E36)*(H:H&gt;H36))+1</f>
        <v>18</v>
      </c>
      <c r="J36" s="6"/>
      <c r="K36" s="17"/>
    </row>
    <row r="37" customFormat="1" ht="25" customHeight="1" spans="1:11">
      <c r="A37" s="6">
        <v>34</v>
      </c>
      <c r="B37" s="6" t="s">
        <v>113</v>
      </c>
      <c r="C37" s="10" t="s">
        <v>114</v>
      </c>
      <c r="D37" s="6" t="s">
        <v>115</v>
      </c>
      <c r="E37" s="8" t="s">
        <v>116</v>
      </c>
      <c r="F37" s="9">
        <v>73.38</v>
      </c>
      <c r="G37" s="9">
        <v>85.33</v>
      </c>
      <c r="H37" s="9">
        <f t="shared" si="0"/>
        <v>78.16</v>
      </c>
      <c r="I37" s="8">
        <f t="array" ref="I37">SUMPRODUCT((E:E=E37)*(H:H&gt;H37))+1</f>
        <v>1</v>
      </c>
      <c r="J37" s="6"/>
      <c r="K37" s="15"/>
    </row>
    <row r="38" customFormat="1" ht="25" customHeight="1" spans="1:11">
      <c r="A38" s="6">
        <v>35</v>
      </c>
      <c r="B38" s="6" t="s">
        <v>117</v>
      </c>
      <c r="C38" s="10" t="s">
        <v>118</v>
      </c>
      <c r="D38" s="6" t="s">
        <v>119</v>
      </c>
      <c r="E38" s="8" t="s">
        <v>116</v>
      </c>
      <c r="F38" s="9">
        <v>71.99</v>
      </c>
      <c r="G38" s="9">
        <v>82.67</v>
      </c>
      <c r="H38" s="9">
        <f t="shared" si="0"/>
        <v>76.26</v>
      </c>
      <c r="I38" s="8">
        <f t="array" ref="I38">SUMPRODUCT((E:E=E38)*(H:H&gt;H38))+1</f>
        <v>2</v>
      </c>
      <c r="J38" s="6"/>
      <c r="K38" s="15"/>
    </row>
    <row r="39" customFormat="1" ht="25" customHeight="1" spans="1:11">
      <c r="A39" s="6">
        <v>36</v>
      </c>
      <c r="B39" s="6" t="s">
        <v>120</v>
      </c>
      <c r="C39" s="10" t="s">
        <v>121</v>
      </c>
      <c r="D39" s="6" t="s">
        <v>122</v>
      </c>
      <c r="E39" s="8" t="s">
        <v>116</v>
      </c>
      <c r="F39" s="9">
        <v>73.04</v>
      </c>
      <c r="G39" s="9">
        <v>79</v>
      </c>
      <c r="H39" s="9">
        <f t="shared" si="0"/>
        <v>75.42</v>
      </c>
      <c r="I39" s="8">
        <f t="array" ref="I39">SUMPRODUCT((E:E=E39)*(H:H&gt;H39))+1</f>
        <v>3</v>
      </c>
      <c r="J39" s="6"/>
      <c r="K39" s="15"/>
    </row>
    <row r="40" customFormat="1" ht="25" customHeight="1" spans="1:11">
      <c r="A40" s="6">
        <v>37</v>
      </c>
      <c r="B40" s="6" t="s">
        <v>123</v>
      </c>
      <c r="C40" s="10" t="s">
        <v>124</v>
      </c>
      <c r="D40" s="6" t="s">
        <v>125</v>
      </c>
      <c r="E40" s="8" t="s">
        <v>116</v>
      </c>
      <c r="F40" s="9">
        <v>70.56</v>
      </c>
      <c r="G40" s="9">
        <v>78.67</v>
      </c>
      <c r="H40" s="9">
        <f t="shared" si="0"/>
        <v>73.8</v>
      </c>
      <c r="I40" s="8">
        <f t="array" ref="I40">SUMPRODUCT((E:E=E40)*(H:H&gt;H40))+1</f>
        <v>4</v>
      </c>
      <c r="J40" s="6"/>
      <c r="K40" s="15"/>
    </row>
    <row r="41" customFormat="1" ht="25" customHeight="1" spans="1:11">
      <c r="A41" s="6">
        <v>38</v>
      </c>
      <c r="B41" s="6" t="s">
        <v>126</v>
      </c>
      <c r="C41" s="10" t="s">
        <v>127</v>
      </c>
      <c r="D41" s="6" t="s">
        <v>128</v>
      </c>
      <c r="E41" s="8" t="s">
        <v>116</v>
      </c>
      <c r="F41" s="9">
        <v>70.87</v>
      </c>
      <c r="G41" s="9">
        <v>76.67</v>
      </c>
      <c r="H41" s="9">
        <f t="shared" si="0"/>
        <v>73.19</v>
      </c>
      <c r="I41" s="8">
        <f t="array" ref="I41">SUMPRODUCT((E:E=E41)*(H:H&gt;H41))+1</f>
        <v>5</v>
      </c>
      <c r="J41" s="6"/>
      <c r="K41" s="15"/>
    </row>
    <row r="42" customFormat="1" ht="25" customHeight="1" spans="1:11">
      <c r="A42" s="6">
        <v>39</v>
      </c>
      <c r="B42" s="6" t="s">
        <v>129</v>
      </c>
      <c r="C42" s="10" t="s">
        <v>130</v>
      </c>
      <c r="D42" s="6" t="s">
        <v>131</v>
      </c>
      <c r="E42" s="8" t="s">
        <v>116</v>
      </c>
      <c r="F42" s="9">
        <v>71.62</v>
      </c>
      <c r="G42" s="9">
        <v>71.33</v>
      </c>
      <c r="H42" s="9">
        <f t="shared" si="0"/>
        <v>71.5</v>
      </c>
      <c r="I42" s="8">
        <f t="array" ref="I42">SUMPRODUCT((E:E=E42)*(H:H&gt;H42))+1</f>
        <v>6</v>
      </c>
      <c r="J42" s="6"/>
      <c r="K42" s="15"/>
    </row>
    <row r="43" customFormat="1" ht="25" customHeight="1" spans="1:11">
      <c r="A43" s="6">
        <v>40</v>
      </c>
      <c r="B43" s="6" t="s">
        <v>132</v>
      </c>
      <c r="C43" s="10" t="s">
        <v>133</v>
      </c>
      <c r="D43" s="6" t="s">
        <v>134</v>
      </c>
      <c r="E43" s="8" t="s">
        <v>116</v>
      </c>
      <c r="F43" s="9">
        <v>70.08</v>
      </c>
      <c r="G43" s="9">
        <v>73.33</v>
      </c>
      <c r="H43" s="9">
        <f t="shared" si="0"/>
        <v>71.38</v>
      </c>
      <c r="I43" s="8">
        <f t="array" ref="I43">SUMPRODUCT((E:E=E43)*(H:H&gt;H43))+1</f>
        <v>7</v>
      </c>
      <c r="J43" s="6"/>
      <c r="K43" s="15"/>
    </row>
    <row r="44" customFormat="1" ht="25" customHeight="1" spans="1:11">
      <c r="A44" s="6">
        <v>41</v>
      </c>
      <c r="B44" s="6" t="s">
        <v>135</v>
      </c>
      <c r="C44" s="10" t="s">
        <v>136</v>
      </c>
      <c r="D44" s="6" t="s">
        <v>137</v>
      </c>
      <c r="E44" s="8" t="s">
        <v>116</v>
      </c>
      <c r="F44" s="9">
        <v>71.65</v>
      </c>
      <c r="G44" s="9">
        <v>70.33</v>
      </c>
      <c r="H44" s="9">
        <f t="shared" si="0"/>
        <v>71.12</v>
      </c>
      <c r="I44" s="8">
        <f t="array" ref="I44">SUMPRODUCT((E:E=E44)*(H:H&gt;H44))+1</f>
        <v>8</v>
      </c>
      <c r="J44" s="6"/>
      <c r="K44" s="15"/>
    </row>
    <row r="45" customFormat="1" ht="25" customHeight="1" spans="1:11">
      <c r="A45" s="6">
        <v>42</v>
      </c>
      <c r="B45" s="6" t="s">
        <v>138</v>
      </c>
      <c r="C45" s="10" t="s">
        <v>139</v>
      </c>
      <c r="D45" s="6" t="s">
        <v>140</v>
      </c>
      <c r="E45" s="8" t="s">
        <v>116</v>
      </c>
      <c r="F45" s="9">
        <v>64.14</v>
      </c>
      <c r="G45" s="9">
        <v>78</v>
      </c>
      <c r="H45" s="9">
        <f t="shared" si="0"/>
        <v>69.68</v>
      </c>
      <c r="I45" s="8">
        <f t="array" ref="I45">SUMPRODUCT((E:E=E45)*(H:H&gt;H45))+1</f>
        <v>9</v>
      </c>
      <c r="J45" s="6"/>
      <c r="K45" s="15"/>
    </row>
    <row r="46" customFormat="1" ht="25" customHeight="1" spans="1:11">
      <c r="A46" s="6">
        <v>43</v>
      </c>
      <c r="B46" s="6" t="s">
        <v>141</v>
      </c>
      <c r="C46" s="10" t="s">
        <v>142</v>
      </c>
      <c r="D46" s="6" t="s">
        <v>143</v>
      </c>
      <c r="E46" s="8" t="s">
        <v>116</v>
      </c>
      <c r="F46" s="9">
        <v>62.77</v>
      </c>
      <c r="G46" s="9">
        <v>75</v>
      </c>
      <c r="H46" s="9">
        <f t="shared" si="0"/>
        <v>67.66</v>
      </c>
      <c r="I46" s="8">
        <f t="array" ref="I46">SUMPRODUCT((E:E=E46)*(H:H&gt;H46))+1</f>
        <v>10</v>
      </c>
      <c r="J46" s="6"/>
      <c r="K46" s="15"/>
    </row>
    <row r="47" customFormat="1" ht="25" customHeight="1" spans="1:11">
      <c r="A47" s="6">
        <v>44</v>
      </c>
      <c r="B47" s="6" t="s">
        <v>144</v>
      </c>
      <c r="C47" s="10" t="s">
        <v>145</v>
      </c>
      <c r="D47" s="6" t="s">
        <v>146</v>
      </c>
      <c r="E47" s="8" t="s">
        <v>116</v>
      </c>
      <c r="F47" s="9">
        <v>65.04</v>
      </c>
      <c r="G47" s="9">
        <v>0</v>
      </c>
      <c r="H47" s="9">
        <f t="shared" si="0"/>
        <v>39.02</v>
      </c>
      <c r="I47" s="8">
        <f t="array" ref="I47">SUMPRODUCT((E:E=E47)*(H:H&gt;H47))+1</f>
        <v>11</v>
      </c>
      <c r="J47" s="6"/>
      <c r="K47" s="15"/>
    </row>
    <row r="48" ht="25" customHeight="1" spans="1:11">
      <c r="A48" s="6">
        <v>45</v>
      </c>
      <c r="B48" s="6" t="s">
        <v>147</v>
      </c>
      <c r="C48" s="10" t="s">
        <v>148</v>
      </c>
      <c r="D48" s="6" t="s">
        <v>149</v>
      </c>
      <c r="E48" s="8" t="s">
        <v>150</v>
      </c>
      <c r="F48" s="9">
        <v>65.83</v>
      </c>
      <c r="G48" s="9">
        <v>77.9</v>
      </c>
      <c r="H48" s="9">
        <f t="shared" si="0"/>
        <v>70.66</v>
      </c>
      <c r="I48" s="8">
        <f t="array" ref="I48">SUMPRODUCT((E:E=E48)*(H:H&gt;H48))+1</f>
        <v>1</v>
      </c>
      <c r="J48" s="6"/>
      <c r="K48" s="15"/>
    </row>
    <row r="49" ht="25" customHeight="1" spans="1:11">
      <c r="A49" s="6">
        <v>46</v>
      </c>
      <c r="B49" s="6" t="s">
        <v>151</v>
      </c>
      <c r="C49" s="10" t="s">
        <v>152</v>
      </c>
      <c r="D49" s="6" t="s">
        <v>153</v>
      </c>
      <c r="E49" s="8" t="s">
        <v>150</v>
      </c>
      <c r="F49" s="9">
        <v>68.85</v>
      </c>
      <c r="G49" s="9">
        <v>72</v>
      </c>
      <c r="H49" s="9">
        <f t="shared" si="0"/>
        <v>70.11</v>
      </c>
      <c r="I49" s="8">
        <f t="array" ref="I49">SUMPRODUCT((E:E=E49)*(H:H&gt;H49))+1</f>
        <v>2</v>
      </c>
      <c r="J49" s="6"/>
      <c r="K49" s="15"/>
    </row>
    <row r="50" ht="25" customHeight="1" spans="1:11">
      <c r="A50" s="6">
        <v>47</v>
      </c>
      <c r="B50" s="6" t="s">
        <v>154</v>
      </c>
      <c r="C50" s="10" t="s">
        <v>155</v>
      </c>
      <c r="D50" s="6" t="s">
        <v>156</v>
      </c>
      <c r="E50" s="8" t="s">
        <v>150</v>
      </c>
      <c r="F50" s="9">
        <v>67.13</v>
      </c>
      <c r="G50" s="9">
        <v>73.73</v>
      </c>
      <c r="H50" s="9">
        <f t="shared" si="0"/>
        <v>69.77</v>
      </c>
      <c r="I50" s="8">
        <f t="array" ref="I50">SUMPRODUCT((E:E=E50)*(H:H&gt;H50))+1</f>
        <v>3</v>
      </c>
      <c r="J50" s="6"/>
      <c r="K50" s="15"/>
    </row>
    <row r="51" ht="25" customHeight="1" spans="1:11">
      <c r="A51" s="6">
        <v>48</v>
      </c>
      <c r="B51" s="6" t="s">
        <v>157</v>
      </c>
      <c r="C51" s="10" t="s">
        <v>158</v>
      </c>
      <c r="D51" s="6" t="s">
        <v>159</v>
      </c>
      <c r="E51" s="8" t="s">
        <v>150</v>
      </c>
      <c r="F51" s="9">
        <v>63.18</v>
      </c>
      <c r="G51" s="9">
        <v>71.33</v>
      </c>
      <c r="H51" s="9">
        <f t="shared" si="0"/>
        <v>66.44</v>
      </c>
      <c r="I51" s="8">
        <f t="array" ref="I51">SUMPRODUCT((E:E=E51)*(H:H&gt;H51))+1</f>
        <v>4</v>
      </c>
      <c r="J51" s="6"/>
      <c r="K51" s="15"/>
    </row>
    <row r="52" ht="25" customHeight="1" spans="1:11">
      <c r="A52" s="6">
        <v>49</v>
      </c>
      <c r="B52" s="6" t="s">
        <v>160</v>
      </c>
      <c r="C52" s="10" t="s">
        <v>161</v>
      </c>
      <c r="D52" s="6" t="s">
        <v>162</v>
      </c>
      <c r="E52" s="8" t="s">
        <v>150</v>
      </c>
      <c r="F52" s="9">
        <v>61.71</v>
      </c>
      <c r="G52" s="9">
        <v>68.67</v>
      </c>
      <c r="H52" s="9">
        <f t="shared" si="0"/>
        <v>64.49</v>
      </c>
      <c r="I52" s="8">
        <f t="array" ref="I52">SUMPRODUCT((E:E=E52)*(H:H&gt;H52))+1</f>
        <v>5</v>
      </c>
      <c r="J52" s="6"/>
      <c r="K52" s="15"/>
    </row>
    <row r="53" ht="25" customHeight="1" spans="1:11">
      <c r="A53" s="6">
        <v>50</v>
      </c>
      <c r="B53" s="6" t="s">
        <v>163</v>
      </c>
      <c r="C53" s="10" t="s">
        <v>164</v>
      </c>
      <c r="D53" s="6" t="s">
        <v>165</v>
      </c>
      <c r="E53" s="8" t="s">
        <v>150</v>
      </c>
      <c r="F53" s="9">
        <v>65.4</v>
      </c>
      <c r="G53" s="9">
        <v>62.67</v>
      </c>
      <c r="H53" s="9">
        <f t="shared" si="0"/>
        <v>64.31</v>
      </c>
      <c r="I53" s="8">
        <f t="array" ref="I53">SUMPRODUCT((E:E=E53)*(H:H&gt;H53))+1</f>
        <v>6</v>
      </c>
      <c r="J53" s="6"/>
      <c r="K53" s="15"/>
    </row>
    <row r="54" ht="25" customHeight="1" spans="1:11">
      <c r="A54" s="6">
        <v>51</v>
      </c>
      <c r="B54" s="6" t="s">
        <v>166</v>
      </c>
      <c r="C54" s="10" t="s">
        <v>167</v>
      </c>
      <c r="D54" s="6" t="s">
        <v>168</v>
      </c>
      <c r="E54" s="8" t="s">
        <v>150</v>
      </c>
      <c r="F54" s="9">
        <v>60.92</v>
      </c>
      <c r="G54" s="9">
        <v>67.33</v>
      </c>
      <c r="H54" s="9">
        <f t="shared" si="0"/>
        <v>63.48</v>
      </c>
      <c r="I54" s="8">
        <f t="array" ref="I54">SUMPRODUCT((E:E=E54)*(H:H&gt;H54))+1</f>
        <v>7</v>
      </c>
      <c r="J54" s="6"/>
      <c r="K54" s="15"/>
    </row>
    <row r="55" ht="25" customHeight="1" spans="1:11">
      <c r="A55" s="6">
        <v>52</v>
      </c>
      <c r="B55" s="6" t="s">
        <v>169</v>
      </c>
      <c r="C55" s="10" t="s">
        <v>170</v>
      </c>
      <c r="D55" s="6" t="s">
        <v>171</v>
      </c>
      <c r="E55" s="8" t="s">
        <v>150</v>
      </c>
      <c r="F55" s="9">
        <v>57.98</v>
      </c>
      <c r="G55" s="9">
        <v>70.67</v>
      </c>
      <c r="H55" s="9">
        <f t="shared" si="0"/>
        <v>63.06</v>
      </c>
      <c r="I55" s="8">
        <f t="array" ref="I55">SUMPRODUCT((E:E=E55)*(H:H&gt;H55))+1</f>
        <v>8</v>
      </c>
      <c r="J55" s="6"/>
      <c r="K55" s="15"/>
    </row>
    <row r="56" ht="25" customHeight="1" spans="1:11">
      <c r="A56" s="6">
        <v>53</v>
      </c>
      <c r="B56" s="6" t="s">
        <v>172</v>
      </c>
      <c r="C56" s="10" t="s">
        <v>173</v>
      </c>
      <c r="D56" s="6" t="s">
        <v>174</v>
      </c>
      <c r="E56" s="8" t="s">
        <v>150</v>
      </c>
      <c r="F56" s="9">
        <v>53.6</v>
      </c>
      <c r="G56" s="9">
        <v>75</v>
      </c>
      <c r="H56" s="9">
        <f t="shared" si="0"/>
        <v>62.16</v>
      </c>
      <c r="I56" s="8">
        <f t="array" ref="I56">SUMPRODUCT((E:E=E56)*(H:H&gt;H56))+1</f>
        <v>9</v>
      </c>
      <c r="J56" s="6"/>
      <c r="K56" s="15"/>
    </row>
    <row r="57" ht="25" customHeight="1" spans="1:11">
      <c r="A57" s="6">
        <v>54</v>
      </c>
      <c r="B57" s="6" t="s">
        <v>175</v>
      </c>
      <c r="C57" s="10" t="s">
        <v>176</v>
      </c>
      <c r="D57" s="6" t="s">
        <v>177</v>
      </c>
      <c r="E57" s="8" t="s">
        <v>150</v>
      </c>
      <c r="F57" s="9">
        <v>53.11</v>
      </c>
      <c r="G57" s="9">
        <v>63.33</v>
      </c>
      <c r="H57" s="9">
        <f t="shared" si="0"/>
        <v>57.2</v>
      </c>
      <c r="I57" s="8">
        <f t="array" ref="I57">SUMPRODUCT((E:E=E57)*(H:H&gt;H57))+1</f>
        <v>10</v>
      </c>
      <c r="J57" s="6"/>
      <c r="K57" s="15"/>
    </row>
    <row r="58" ht="25" customHeight="1" spans="1:11">
      <c r="A58" s="6">
        <v>55</v>
      </c>
      <c r="B58" s="6" t="s">
        <v>178</v>
      </c>
      <c r="C58" s="10" t="s">
        <v>179</v>
      </c>
      <c r="D58" s="6" t="s">
        <v>180</v>
      </c>
      <c r="E58" s="8" t="s">
        <v>150</v>
      </c>
      <c r="F58" s="9">
        <v>50.46</v>
      </c>
      <c r="G58" s="9">
        <v>60.67</v>
      </c>
      <c r="H58" s="9">
        <f t="shared" si="0"/>
        <v>54.54</v>
      </c>
      <c r="I58" s="8">
        <f t="array" ref="I58">SUMPRODUCT((E:E=E58)*(H:H&gt;H58))+1</f>
        <v>11</v>
      </c>
      <c r="J58" s="6"/>
      <c r="K58" s="15"/>
    </row>
    <row r="59" ht="25" customHeight="1" spans="1:11">
      <c r="A59" s="6">
        <v>56</v>
      </c>
      <c r="B59" s="6" t="s">
        <v>181</v>
      </c>
      <c r="C59" s="10" t="s">
        <v>182</v>
      </c>
      <c r="D59" s="6" t="s">
        <v>183</v>
      </c>
      <c r="E59" s="8" t="s">
        <v>150</v>
      </c>
      <c r="F59" s="9">
        <v>60</v>
      </c>
      <c r="G59" s="9">
        <v>0</v>
      </c>
      <c r="H59" s="9">
        <f t="shared" si="0"/>
        <v>36</v>
      </c>
      <c r="I59" s="8">
        <f t="array" ref="I59">SUMPRODUCT((E:E=E59)*(H:H&gt;H59))+1</f>
        <v>12</v>
      </c>
      <c r="J59" s="6"/>
      <c r="K59" s="15"/>
    </row>
    <row r="60" customFormat="1" ht="25" customHeight="1" spans="1:11">
      <c r="A60" s="6">
        <v>57</v>
      </c>
      <c r="B60" s="6" t="s">
        <v>184</v>
      </c>
      <c r="C60" s="10" t="s">
        <v>185</v>
      </c>
      <c r="D60" s="6" t="s">
        <v>186</v>
      </c>
      <c r="E60" s="8" t="s">
        <v>187</v>
      </c>
      <c r="F60" s="9">
        <v>76.99</v>
      </c>
      <c r="G60" s="9">
        <v>78.33</v>
      </c>
      <c r="H60" s="9">
        <f t="shared" si="0"/>
        <v>77.53</v>
      </c>
      <c r="I60" s="8">
        <f t="array" ref="I60">SUMPRODUCT((E:E=E60)*(H:H&gt;H60))+1</f>
        <v>1</v>
      </c>
      <c r="J60" s="6"/>
      <c r="K60" s="15"/>
    </row>
    <row r="61" customFormat="1" ht="25" customHeight="1" spans="1:11">
      <c r="A61" s="6">
        <v>58</v>
      </c>
      <c r="B61" s="6" t="s">
        <v>188</v>
      </c>
      <c r="C61" s="10" t="s">
        <v>189</v>
      </c>
      <c r="D61" s="6" t="s">
        <v>190</v>
      </c>
      <c r="E61" s="8" t="s">
        <v>187</v>
      </c>
      <c r="F61" s="9">
        <v>77.79</v>
      </c>
      <c r="G61" s="9">
        <v>75.67</v>
      </c>
      <c r="H61" s="9">
        <f t="shared" si="0"/>
        <v>76.94</v>
      </c>
      <c r="I61" s="8">
        <f t="array" ref="I61">SUMPRODUCT((E:E=E61)*(H:H&gt;H61))+1</f>
        <v>2</v>
      </c>
      <c r="J61" s="6"/>
      <c r="K61" s="15"/>
    </row>
    <row r="62" customFormat="1" ht="25" customHeight="1" spans="1:11">
      <c r="A62" s="6">
        <v>59</v>
      </c>
      <c r="B62" s="6" t="s">
        <v>191</v>
      </c>
      <c r="C62" s="10" t="s">
        <v>20</v>
      </c>
      <c r="D62" s="6" t="s">
        <v>192</v>
      </c>
      <c r="E62" s="8" t="s">
        <v>187</v>
      </c>
      <c r="F62" s="9">
        <v>76</v>
      </c>
      <c r="G62" s="9">
        <v>78</v>
      </c>
      <c r="H62" s="9">
        <f t="shared" si="0"/>
        <v>76.8</v>
      </c>
      <c r="I62" s="8">
        <f t="array" ref="I62">SUMPRODUCT((E:E=E62)*(H:H&gt;H62))+1</f>
        <v>3</v>
      </c>
      <c r="J62" s="6"/>
      <c r="K62" s="15"/>
    </row>
    <row r="63" customFormat="1" ht="25" customHeight="1" spans="1:11">
      <c r="A63" s="6">
        <v>60</v>
      </c>
      <c r="B63" s="6" t="s">
        <v>193</v>
      </c>
      <c r="C63" s="10" t="s">
        <v>194</v>
      </c>
      <c r="D63" s="6" t="s">
        <v>195</v>
      </c>
      <c r="E63" s="8" t="s">
        <v>187</v>
      </c>
      <c r="F63" s="9">
        <v>72.38</v>
      </c>
      <c r="G63" s="9">
        <v>83.33</v>
      </c>
      <c r="H63" s="9">
        <f t="shared" si="0"/>
        <v>76.76</v>
      </c>
      <c r="I63" s="8">
        <f t="array" ref="I63">SUMPRODUCT((E:E=E63)*(H:H&gt;H63))+1</f>
        <v>4</v>
      </c>
      <c r="J63" s="6"/>
      <c r="K63" s="15"/>
    </row>
    <row r="64" customFormat="1" ht="25" customHeight="1" spans="1:11">
      <c r="A64" s="6">
        <v>61</v>
      </c>
      <c r="B64" s="6" t="s">
        <v>196</v>
      </c>
      <c r="C64" s="10" t="s">
        <v>197</v>
      </c>
      <c r="D64" s="6" t="s">
        <v>198</v>
      </c>
      <c r="E64" s="8" t="s">
        <v>187</v>
      </c>
      <c r="F64" s="9">
        <v>73.41</v>
      </c>
      <c r="G64" s="9">
        <v>80.67</v>
      </c>
      <c r="H64" s="9">
        <f t="shared" si="0"/>
        <v>76.31</v>
      </c>
      <c r="I64" s="8">
        <f t="array" ref="I64">SUMPRODUCT((E:E=E64)*(H:H&gt;H64))+1</f>
        <v>5</v>
      </c>
      <c r="J64" s="6"/>
      <c r="K64" s="15"/>
    </row>
    <row r="65" customFormat="1" ht="25" customHeight="1" spans="1:11">
      <c r="A65" s="6">
        <v>62</v>
      </c>
      <c r="B65" s="6" t="s">
        <v>199</v>
      </c>
      <c r="C65" s="10" t="s">
        <v>200</v>
      </c>
      <c r="D65" s="6" t="s">
        <v>201</v>
      </c>
      <c r="E65" s="8" t="s">
        <v>187</v>
      </c>
      <c r="F65" s="9">
        <v>73.84</v>
      </c>
      <c r="G65" s="9">
        <v>80</v>
      </c>
      <c r="H65" s="9">
        <f t="shared" si="0"/>
        <v>76.3</v>
      </c>
      <c r="I65" s="8">
        <f t="array" ref="I65">SUMPRODUCT((E:E=E65)*(H:H&gt;H65))+1</f>
        <v>6</v>
      </c>
      <c r="J65" s="6"/>
      <c r="K65" s="15"/>
    </row>
    <row r="66" customFormat="1" ht="25" customHeight="1" spans="1:11">
      <c r="A66" s="6">
        <v>63</v>
      </c>
      <c r="B66" s="6" t="s">
        <v>202</v>
      </c>
      <c r="C66" s="10" t="s">
        <v>203</v>
      </c>
      <c r="D66" s="6" t="s">
        <v>204</v>
      </c>
      <c r="E66" s="8" t="s">
        <v>187</v>
      </c>
      <c r="F66" s="9">
        <v>72.36</v>
      </c>
      <c r="G66" s="9">
        <v>81.33</v>
      </c>
      <c r="H66" s="9">
        <f t="shared" si="0"/>
        <v>75.95</v>
      </c>
      <c r="I66" s="8">
        <f t="array" ref="I66">SUMPRODUCT((E:E=E66)*(H:H&gt;H66))+1</f>
        <v>7</v>
      </c>
      <c r="J66" s="6"/>
      <c r="K66" s="15"/>
    </row>
    <row r="67" customFormat="1" ht="25" customHeight="1" spans="1:11">
      <c r="A67" s="6">
        <v>64</v>
      </c>
      <c r="B67" s="6" t="s">
        <v>205</v>
      </c>
      <c r="C67" s="10" t="s">
        <v>206</v>
      </c>
      <c r="D67" s="6" t="s">
        <v>207</v>
      </c>
      <c r="E67" s="8" t="s">
        <v>187</v>
      </c>
      <c r="F67" s="9">
        <v>72.76</v>
      </c>
      <c r="G67" s="9">
        <v>80</v>
      </c>
      <c r="H67" s="9">
        <f t="shared" si="0"/>
        <v>75.66</v>
      </c>
      <c r="I67" s="8">
        <f t="array" ref="I67">SUMPRODUCT((E:E=E67)*(H:H&gt;H67))+1</f>
        <v>8</v>
      </c>
      <c r="J67" s="6"/>
      <c r="K67" s="15"/>
    </row>
    <row r="68" customFormat="1" ht="25" customHeight="1" spans="1:11">
      <c r="A68" s="6">
        <v>65</v>
      </c>
      <c r="B68" s="6" t="s">
        <v>208</v>
      </c>
      <c r="C68" s="10" t="s">
        <v>209</v>
      </c>
      <c r="D68" s="6" t="s">
        <v>210</v>
      </c>
      <c r="E68" s="8" t="s">
        <v>187</v>
      </c>
      <c r="F68" s="9">
        <v>72.47</v>
      </c>
      <c r="G68" s="9">
        <v>79.67</v>
      </c>
      <c r="H68" s="9">
        <f t="shared" si="0"/>
        <v>75.35</v>
      </c>
      <c r="I68" s="8">
        <f t="array" ref="I68">SUMPRODUCT((E:E=E68)*(H:H&gt;H68))+1</f>
        <v>9</v>
      </c>
      <c r="J68" s="6"/>
      <c r="K68" s="15"/>
    </row>
    <row r="69" customFormat="1" ht="25" customHeight="1" spans="1:11">
      <c r="A69" s="6">
        <v>66</v>
      </c>
      <c r="B69" s="6" t="s">
        <v>211</v>
      </c>
      <c r="C69" s="10" t="s">
        <v>212</v>
      </c>
      <c r="D69" s="6" t="s">
        <v>213</v>
      </c>
      <c r="E69" s="8" t="s">
        <v>187</v>
      </c>
      <c r="F69" s="9">
        <v>76.51</v>
      </c>
      <c r="G69" s="9">
        <v>71</v>
      </c>
      <c r="H69" s="9">
        <f t="shared" ref="H69:H79" si="1">ROUND(F69*0.6+G69*0.4,2)</f>
        <v>74.31</v>
      </c>
      <c r="I69" s="8">
        <f t="array" ref="I69">SUMPRODUCT((E:E=E69)*(H:H&gt;H69))+1</f>
        <v>10</v>
      </c>
      <c r="J69" s="6"/>
      <c r="K69" s="15"/>
    </row>
    <row r="70" customFormat="1" ht="25" customHeight="1" spans="1:11">
      <c r="A70" s="6">
        <v>67</v>
      </c>
      <c r="B70" s="6" t="s">
        <v>214</v>
      </c>
      <c r="C70" s="10" t="s">
        <v>215</v>
      </c>
      <c r="D70" s="6" t="s">
        <v>216</v>
      </c>
      <c r="E70" s="8" t="s">
        <v>187</v>
      </c>
      <c r="F70" s="9">
        <v>75.77</v>
      </c>
      <c r="G70" s="9">
        <v>71</v>
      </c>
      <c r="H70" s="9">
        <f t="shared" si="1"/>
        <v>73.86</v>
      </c>
      <c r="I70" s="8">
        <f t="array" ref="I70">SUMPRODUCT((E:E=E70)*(H:H&gt;H70))+1</f>
        <v>11</v>
      </c>
      <c r="J70" s="6"/>
      <c r="K70" s="15"/>
    </row>
    <row r="71" customFormat="1" ht="25" customHeight="1" spans="1:11">
      <c r="A71" s="6">
        <v>68</v>
      </c>
      <c r="B71" s="6" t="s">
        <v>217</v>
      </c>
      <c r="C71" s="10" t="s">
        <v>218</v>
      </c>
      <c r="D71" s="21" t="s">
        <v>219</v>
      </c>
      <c r="E71" s="8" t="s">
        <v>187</v>
      </c>
      <c r="F71" s="9">
        <v>71.49</v>
      </c>
      <c r="G71" s="9">
        <v>0</v>
      </c>
      <c r="H71" s="9">
        <f t="shared" si="1"/>
        <v>42.89</v>
      </c>
      <c r="I71" s="8">
        <f t="array" ref="I71">SUMPRODUCT((E:E=E71)*(H:H&gt;H71))+1</f>
        <v>12</v>
      </c>
      <c r="J71" s="6"/>
      <c r="K71" s="15"/>
    </row>
    <row r="72" ht="25" customHeight="1" spans="1:11">
      <c r="A72" s="6">
        <v>69</v>
      </c>
      <c r="B72" s="6" t="s">
        <v>220</v>
      </c>
      <c r="C72" s="10" t="s">
        <v>221</v>
      </c>
      <c r="D72" s="6" t="s">
        <v>222</v>
      </c>
      <c r="E72" s="8" t="s">
        <v>223</v>
      </c>
      <c r="F72" s="9">
        <v>71.13</v>
      </c>
      <c r="G72" s="9">
        <v>79.83</v>
      </c>
      <c r="H72" s="9">
        <f t="shared" si="1"/>
        <v>74.61</v>
      </c>
      <c r="I72" s="8">
        <f t="array" ref="I72">SUMPRODUCT((E:E=E72)*(H:H&gt;H72))+1</f>
        <v>1</v>
      </c>
      <c r="J72" s="6"/>
      <c r="K72" s="15"/>
    </row>
    <row r="73" ht="25" customHeight="1" spans="1:11">
      <c r="A73" s="6">
        <v>70</v>
      </c>
      <c r="B73" s="6" t="s">
        <v>224</v>
      </c>
      <c r="C73" s="10" t="s">
        <v>225</v>
      </c>
      <c r="D73" s="6" t="s">
        <v>226</v>
      </c>
      <c r="E73" s="8" t="s">
        <v>223</v>
      </c>
      <c r="F73" s="9">
        <v>72.87</v>
      </c>
      <c r="G73" s="9">
        <v>73</v>
      </c>
      <c r="H73" s="9">
        <f t="shared" si="1"/>
        <v>72.92</v>
      </c>
      <c r="I73" s="8">
        <f t="array" ref="I73">SUMPRODUCT((E:E=E73)*(H:H&gt;H73))+1</f>
        <v>2</v>
      </c>
      <c r="J73" s="6"/>
      <c r="K73" s="15"/>
    </row>
    <row r="74" ht="25" customHeight="1" spans="1:11">
      <c r="A74" s="6">
        <v>71</v>
      </c>
      <c r="B74" s="6" t="s">
        <v>227</v>
      </c>
      <c r="C74" s="10" t="s">
        <v>228</v>
      </c>
      <c r="D74" s="6" t="s">
        <v>229</v>
      </c>
      <c r="E74" s="8" t="s">
        <v>223</v>
      </c>
      <c r="F74" s="9">
        <v>71.93</v>
      </c>
      <c r="G74" s="9">
        <v>70.83</v>
      </c>
      <c r="H74" s="9">
        <f t="shared" si="1"/>
        <v>71.49</v>
      </c>
      <c r="I74" s="8">
        <f t="array" ref="I74">SUMPRODUCT((E:E=E74)*(H:H&gt;H74))+1</f>
        <v>3</v>
      </c>
      <c r="J74" s="6"/>
      <c r="K74" s="15"/>
    </row>
    <row r="75" ht="25" customHeight="1" spans="1:11">
      <c r="A75" s="6">
        <v>72</v>
      </c>
      <c r="B75" s="6" t="s">
        <v>230</v>
      </c>
      <c r="C75" s="10" t="s">
        <v>231</v>
      </c>
      <c r="D75" s="6" t="s">
        <v>232</v>
      </c>
      <c r="E75" s="8" t="s">
        <v>223</v>
      </c>
      <c r="F75" s="9">
        <v>67.49</v>
      </c>
      <c r="G75" s="9">
        <v>76.33</v>
      </c>
      <c r="H75" s="9">
        <f t="shared" si="1"/>
        <v>71.03</v>
      </c>
      <c r="I75" s="8">
        <f t="array" ref="I75">SUMPRODUCT((E:E=E75)*(H:H&gt;H75))+1</f>
        <v>4</v>
      </c>
      <c r="J75" s="6"/>
      <c r="K75" s="15"/>
    </row>
    <row r="76" ht="25" customHeight="1" spans="1:11">
      <c r="A76" s="6">
        <v>73</v>
      </c>
      <c r="B76" s="6" t="s">
        <v>233</v>
      </c>
      <c r="C76" s="10" t="s">
        <v>234</v>
      </c>
      <c r="D76" s="6" t="s">
        <v>235</v>
      </c>
      <c r="E76" s="8" t="s">
        <v>223</v>
      </c>
      <c r="F76" s="9">
        <v>78.9</v>
      </c>
      <c r="G76" s="9">
        <v>51</v>
      </c>
      <c r="H76" s="9">
        <f t="shared" si="1"/>
        <v>67.74</v>
      </c>
      <c r="I76" s="8">
        <f t="array" ref="I76">SUMPRODUCT((E:E=E76)*(H:H&gt;H76))+1</f>
        <v>5</v>
      </c>
      <c r="J76" s="6"/>
      <c r="K76" s="15"/>
    </row>
    <row r="77" ht="25" customHeight="1" spans="1:11">
      <c r="A77" s="6">
        <v>74</v>
      </c>
      <c r="B77" s="6" t="s">
        <v>236</v>
      </c>
      <c r="C77" s="10" t="s">
        <v>237</v>
      </c>
      <c r="D77" s="6" t="s">
        <v>238</v>
      </c>
      <c r="E77" s="8" t="s">
        <v>223</v>
      </c>
      <c r="F77" s="9">
        <v>65.5</v>
      </c>
      <c r="G77" s="9">
        <v>67</v>
      </c>
      <c r="H77" s="9">
        <f t="shared" si="1"/>
        <v>66.1</v>
      </c>
      <c r="I77" s="8">
        <f t="array" ref="I77">SUMPRODUCT((E:E=E77)*(H:H&gt;H77))+1</f>
        <v>6</v>
      </c>
      <c r="J77" s="6"/>
      <c r="K77" s="15"/>
    </row>
    <row r="78" ht="25" customHeight="1" spans="1:11">
      <c r="A78" s="6">
        <v>75</v>
      </c>
      <c r="B78" s="6" t="s">
        <v>239</v>
      </c>
      <c r="C78" s="10" t="s">
        <v>240</v>
      </c>
      <c r="D78" s="6" t="s">
        <v>241</v>
      </c>
      <c r="E78" s="8" t="s">
        <v>223</v>
      </c>
      <c r="F78" s="9">
        <v>76.04</v>
      </c>
      <c r="G78" s="9">
        <v>0</v>
      </c>
      <c r="H78" s="9">
        <f t="shared" si="1"/>
        <v>45.62</v>
      </c>
      <c r="I78" s="8">
        <f t="array" ref="I78">SUMPRODUCT((E:E=E78)*(H:H&gt;H78))+1</f>
        <v>7</v>
      </c>
      <c r="J78" s="6"/>
      <c r="K78" s="15"/>
    </row>
    <row r="79" ht="25" customHeight="1" spans="1:11">
      <c r="A79" s="6">
        <v>76</v>
      </c>
      <c r="B79" s="6" t="s">
        <v>242</v>
      </c>
      <c r="C79" s="10" t="s">
        <v>243</v>
      </c>
      <c r="D79" s="6" t="s">
        <v>244</v>
      </c>
      <c r="E79" s="8" t="s">
        <v>223</v>
      </c>
      <c r="F79" s="9">
        <v>75.67</v>
      </c>
      <c r="G79" s="9">
        <v>0</v>
      </c>
      <c r="H79" s="9">
        <f t="shared" si="1"/>
        <v>45.4</v>
      </c>
      <c r="I79" s="8">
        <f t="array" ref="I79">SUMPRODUCT((E:E=E79)*(H:H&gt;H79))+1</f>
        <v>8</v>
      </c>
      <c r="J79" s="6"/>
      <c r="K79" s="15"/>
    </row>
    <row r="80" ht="25" customHeight="1" spans="1:11">
      <c r="A80" s="6">
        <v>77</v>
      </c>
      <c r="B80" s="6" t="s">
        <v>245</v>
      </c>
      <c r="C80" s="10" t="s">
        <v>246</v>
      </c>
      <c r="D80" s="6" t="s">
        <v>247</v>
      </c>
      <c r="E80" s="8" t="s">
        <v>248</v>
      </c>
      <c r="F80" s="9">
        <v>73.59</v>
      </c>
      <c r="G80" s="9">
        <v>87.67</v>
      </c>
      <c r="H80" s="9">
        <f t="shared" ref="H80:H106" si="2">ROUND(F80*0.6+G80*0.4,2)</f>
        <v>79.22</v>
      </c>
      <c r="I80" s="8">
        <f t="array" ref="I80">SUMPRODUCT((E:E=E80)*(H:H&gt;H80))+1</f>
        <v>1</v>
      </c>
      <c r="J80" s="6"/>
      <c r="K80" s="15"/>
    </row>
    <row r="81" ht="25" customHeight="1" spans="1:11">
      <c r="A81" s="6">
        <v>78</v>
      </c>
      <c r="B81" s="6" t="s">
        <v>249</v>
      </c>
      <c r="C81" s="10" t="s">
        <v>250</v>
      </c>
      <c r="D81" s="6" t="s">
        <v>251</v>
      </c>
      <c r="E81" s="8" t="s">
        <v>248</v>
      </c>
      <c r="F81" s="9">
        <v>75.55</v>
      </c>
      <c r="G81" s="9">
        <v>79.67</v>
      </c>
      <c r="H81" s="9">
        <f t="shared" si="2"/>
        <v>77.2</v>
      </c>
      <c r="I81" s="8">
        <f t="array" ref="I81">SUMPRODUCT((E:E=E81)*(H:H&gt;H81))+1</f>
        <v>2</v>
      </c>
      <c r="J81" s="6"/>
      <c r="K81" s="15"/>
    </row>
    <row r="82" ht="25" customHeight="1" spans="1:11">
      <c r="A82" s="6">
        <v>79</v>
      </c>
      <c r="B82" s="6" t="s">
        <v>252</v>
      </c>
      <c r="C82" s="10" t="s">
        <v>253</v>
      </c>
      <c r="D82" s="6" t="s">
        <v>254</v>
      </c>
      <c r="E82" s="8" t="s">
        <v>248</v>
      </c>
      <c r="F82" s="9">
        <v>75.62</v>
      </c>
      <c r="G82" s="9">
        <v>79.33</v>
      </c>
      <c r="H82" s="9">
        <f t="shared" si="2"/>
        <v>77.1</v>
      </c>
      <c r="I82" s="8">
        <f t="array" ref="I82">SUMPRODUCT((E:E=E82)*(H:H&gt;H82))+1</f>
        <v>3</v>
      </c>
      <c r="J82" s="6"/>
      <c r="K82" s="15"/>
    </row>
    <row r="83" ht="25" customHeight="1" spans="1:11">
      <c r="A83" s="6">
        <v>80</v>
      </c>
      <c r="B83" s="6" t="s">
        <v>255</v>
      </c>
      <c r="C83" s="10" t="s">
        <v>256</v>
      </c>
      <c r="D83" s="6" t="s">
        <v>257</v>
      </c>
      <c r="E83" s="8" t="s">
        <v>248</v>
      </c>
      <c r="F83" s="9">
        <v>72.82</v>
      </c>
      <c r="G83" s="9">
        <v>81.67</v>
      </c>
      <c r="H83" s="9">
        <f t="shared" si="2"/>
        <v>76.36</v>
      </c>
      <c r="I83" s="8">
        <f t="array" ref="I83">SUMPRODUCT((E:E=E83)*(H:H&gt;H83))+1</f>
        <v>4</v>
      </c>
      <c r="J83" s="6"/>
      <c r="K83" s="15"/>
    </row>
    <row r="84" ht="25" customHeight="1" spans="1:11">
      <c r="A84" s="6">
        <v>81</v>
      </c>
      <c r="B84" s="6" t="s">
        <v>258</v>
      </c>
      <c r="C84" s="10" t="s">
        <v>259</v>
      </c>
      <c r="D84" s="6" t="s">
        <v>260</v>
      </c>
      <c r="E84" s="8" t="s">
        <v>248</v>
      </c>
      <c r="F84" s="9">
        <v>73.2</v>
      </c>
      <c r="G84" s="9">
        <v>79.83</v>
      </c>
      <c r="H84" s="9">
        <f t="shared" si="2"/>
        <v>75.85</v>
      </c>
      <c r="I84" s="8">
        <f t="array" ref="I84">SUMPRODUCT((E:E=E84)*(H:H&gt;H84))+1</f>
        <v>5</v>
      </c>
      <c r="J84" s="6"/>
      <c r="K84" s="15"/>
    </row>
    <row r="85" ht="25" customHeight="1" spans="1:11">
      <c r="A85" s="6">
        <v>82</v>
      </c>
      <c r="B85" s="6" t="s">
        <v>261</v>
      </c>
      <c r="C85" s="10" t="s">
        <v>262</v>
      </c>
      <c r="D85" s="6" t="s">
        <v>263</v>
      </c>
      <c r="E85" s="8" t="s">
        <v>248</v>
      </c>
      <c r="F85" s="9">
        <v>72.66</v>
      </c>
      <c r="G85" s="9">
        <v>73.67</v>
      </c>
      <c r="H85" s="9">
        <f t="shared" si="2"/>
        <v>73.06</v>
      </c>
      <c r="I85" s="8">
        <f t="array" ref="I85">SUMPRODUCT((E:E=E85)*(H:H&gt;H85))+1</f>
        <v>6</v>
      </c>
      <c r="J85" s="6"/>
      <c r="K85" s="15"/>
    </row>
    <row r="86" ht="25" customHeight="1" spans="1:11">
      <c r="A86" s="6">
        <v>83</v>
      </c>
      <c r="B86" s="6" t="s">
        <v>264</v>
      </c>
      <c r="C86" s="10" t="s">
        <v>265</v>
      </c>
      <c r="D86" s="6" t="s">
        <v>266</v>
      </c>
      <c r="E86" s="8" t="s">
        <v>267</v>
      </c>
      <c r="F86" s="9">
        <v>78.47</v>
      </c>
      <c r="G86" s="9">
        <v>82</v>
      </c>
      <c r="H86" s="9">
        <f t="shared" si="2"/>
        <v>79.88</v>
      </c>
      <c r="I86" s="8">
        <f t="array" ref="I86">SUMPRODUCT((E:E=E86)*(H:H&gt;H86))+1</f>
        <v>1</v>
      </c>
      <c r="J86" s="6"/>
      <c r="K86" s="15"/>
    </row>
    <row r="87" ht="25" customHeight="1" spans="1:11">
      <c r="A87" s="6">
        <v>84</v>
      </c>
      <c r="B87" s="6" t="s">
        <v>268</v>
      </c>
      <c r="C87" s="10" t="s">
        <v>269</v>
      </c>
      <c r="D87" s="21" t="s">
        <v>270</v>
      </c>
      <c r="E87" s="8" t="s">
        <v>267</v>
      </c>
      <c r="F87" s="9">
        <v>77</v>
      </c>
      <c r="G87" s="9">
        <v>84</v>
      </c>
      <c r="H87" s="9">
        <f t="shared" si="2"/>
        <v>79.8</v>
      </c>
      <c r="I87" s="8">
        <f t="array" ref="I87">SUMPRODUCT((E:E=E87)*(H:H&gt;H87))+1</f>
        <v>2</v>
      </c>
      <c r="J87" s="6"/>
      <c r="K87" s="15"/>
    </row>
    <row r="88" ht="25" customHeight="1" spans="1:11">
      <c r="A88" s="6">
        <v>85</v>
      </c>
      <c r="B88" s="6" t="s">
        <v>271</v>
      </c>
      <c r="C88" s="10" t="s">
        <v>272</v>
      </c>
      <c r="D88" s="6" t="s">
        <v>273</v>
      </c>
      <c r="E88" s="8" t="s">
        <v>267</v>
      </c>
      <c r="F88" s="9">
        <v>77.14</v>
      </c>
      <c r="G88" s="9">
        <v>83.33</v>
      </c>
      <c r="H88" s="9">
        <f t="shared" si="2"/>
        <v>79.62</v>
      </c>
      <c r="I88" s="8">
        <f t="array" ref="I88">SUMPRODUCT((E:E=E88)*(H:H&gt;H88))+1</f>
        <v>3</v>
      </c>
      <c r="J88" s="6"/>
      <c r="K88" s="15"/>
    </row>
    <row r="89" ht="25" customHeight="1" spans="1:11">
      <c r="A89" s="6">
        <v>86</v>
      </c>
      <c r="B89" s="6" t="s">
        <v>274</v>
      </c>
      <c r="C89" s="10" t="s">
        <v>275</v>
      </c>
      <c r="D89" s="6" t="s">
        <v>276</v>
      </c>
      <c r="E89" s="8" t="s">
        <v>267</v>
      </c>
      <c r="F89" s="9">
        <v>82.2</v>
      </c>
      <c r="G89" s="9">
        <v>75.67</v>
      </c>
      <c r="H89" s="9">
        <f t="shared" si="2"/>
        <v>79.59</v>
      </c>
      <c r="I89" s="8">
        <f t="array" ref="I89">SUMPRODUCT((E:E=E89)*(H:H&gt;H89))+1</f>
        <v>4</v>
      </c>
      <c r="J89" s="6"/>
      <c r="K89" s="15"/>
    </row>
    <row r="90" ht="25" customHeight="1" spans="1:11">
      <c r="A90" s="6">
        <v>87</v>
      </c>
      <c r="B90" s="6" t="s">
        <v>277</v>
      </c>
      <c r="C90" s="10" t="s">
        <v>278</v>
      </c>
      <c r="D90" s="6" t="s">
        <v>279</v>
      </c>
      <c r="E90" s="8" t="s">
        <v>267</v>
      </c>
      <c r="F90" s="9">
        <v>80.16</v>
      </c>
      <c r="G90" s="9">
        <v>0</v>
      </c>
      <c r="H90" s="9">
        <f t="shared" si="2"/>
        <v>48.1</v>
      </c>
      <c r="I90" s="8">
        <f t="array" ref="I90">SUMPRODUCT((E:E=E90)*(H:H&gt;H90))+1</f>
        <v>5</v>
      </c>
      <c r="J90" s="6"/>
      <c r="K90" s="15"/>
    </row>
    <row r="91" ht="25" customHeight="1" spans="1:11">
      <c r="A91" s="6">
        <v>88</v>
      </c>
      <c r="B91" s="6" t="s">
        <v>280</v>
      </c>
      <c r="C91" s="10" t="s">
        <v>281</v>
      </c>
      <c r="D91" s="6" t="s">
        <v>282</v>
      </c>
      <c r="E91" s="8" t="s">
        <v>267</v>
      </c>
      <c r="F91" s="9">
        <v>79.29</v>
      </c>
      <c r="G91" s="9">
        <v>0</v>
      </c>
      <c r="H91" s="9">
        <f t="shared" si="2"/>
        <v>47.57</v>
      </c>
      <c r="I91" s="8">
        <f t="array" ref="I91">SUMPRODUCT((E:E=E91)*(H:H&gt;H91))+1</f>
        <v>6</v>
      </c>
      <c r="J91" s="6"/>
      <c r="K91" s="15"/>
    </row>
    <row r="92" ht="25" customHeight="1" spans="1:11">
      <c r="A92" s="6">
        <v>89</v>
      </c>
      <c r="B92" s="6" t="s">
        <v>283</v>
      </c>
      <c r="C92" s="10" t="s">
        <v>284</v>
      </c>
      <c r="D92" s="6" t="s">
        <v>285</v>
      </c>
      <c r="E92" s="8" t="s">
        <v>286</v>
      </c>
      <c r="F92" s="9">
        <v>85.13</v>
      </c>
      <c r="G92" s="9">
        <v>83.5</v>
      </c>
      <c r="H92" s="9">
        <f t="shared" si="2"/>
        <v>84.48</v>
      </c>
      <c r="I92" s="8">
        <f t="array" ref="I92">SUMPRODUCT((E:E=E92)*(H:H&gt;H92))+1</f>
        <v>1</v>
      </c>
      <c r="J92" s="6"/>
      <c r="K92" s="15"/>
    </row>
    <row r="93" ht="25" customHeight="1" spans="1:11">
      <c r="A93" s="6">
        <v>90</v>
      </c>
      <c r="B93" s="6" t="s">
        <v>287</v>
      </c>
      <c r="C93" s="10" t="s">
        <v>288</v>
      </c>
      <c r="D93" s="6" t="s">
        <v>289</v>
      </c>
      <c r="E93" s="8" t="s">
        <v>286</v>
      </c>
      <c r="F93" s="9">
        <v>82.59</v>
      </c>
      <c r="G93" s="9">
        <v>85.33</v>
      </c>
      <c r="H93" s="9">
        <f t="shared" si="2"/>
        <v>83.69</v>
      </c>
      <c r="I93" s="8">
        <f t="array" ref="I93">SUMPRODUCT((E:E=E93)*(H:H&gt;H93))+1</f>
        <v>2</v>
      </c>
      <c r="J93" s="6"/>
      <c r="K93" s="15"/>
    </row>
    <row r="94" ht="25" customHeight="1" spans="1:11">
      <c r="A94" s="6">
        <v>91</v>
      </c>
      <c r="B94" s="6" t="s">
        <v>290</v>
      </c>
      <c r="C94" s="10" t="s">
        <v>291</v>
      </c>
      <c r="D94" s="6" t="s">
        <v>292</v>
      </c>
      <c r="E94" s="8" t="s">
        <v>286</v>
      </c>
      <c r="F94" s="9">
        <v>81.37</v>
      </c>
      <c r="G94" s="9">
        <v>84.67</v>
      </c>
      <c r="H94" s="9">
        <f t="shared" si="2"/>
        <v>82.69</v>
      </c>
      <c r="I94" s="8">
        <f t="array" ref="I94">SUMPRODUCT((E:E=E94)*(H:H&gt;H94))+1</f>
        <v>3</v>
      </c>
      <c r="J94" s="6"/>
      <c r="K94" s="15"/>
    </row>
    <row r="95" ht="25" customHeight="1" spans="1:11">
      <c r="A95" s="6">
        <v>92</v>
      </c>
      <c r="B95" s="6" t="s">
        <v>293</v>
      </c>
      <c r="C95" s="10" t="s">
        <v>294</v>
      </c>
      <c r="D95" s="6" t="s">
        <v>295</v>
      </c>
      <c r="E95" s="8" t="s">
        <v>286</v>
      </c>
      <c r="F95" s="9">
        <v>82.22</v>
      </c>
      <c r="G95" s="9">
        <v>80.67</v>
      </c>
      <c r="H95" s="9">
        <f t="shared" si="2"/>
        <v>81.6</v>
      </c>
      <c r="I95" s="8">
        <f t="array" ref="I95">SUMPRODUCT((E:E=E95)*(H:H&gt;H95))+1</f>
        <v>4</v>
      </c>
      <c r="J95" s="6"/>
      <c r="K95" s="15"/>
    </row>
    <row r="96" ht="25" customHeight="1" spans="1:11">
      <c r="A96" s="6">
        <v>93</v>
      </c>
      <c r="B96" s="6" t="s">
        <v>296</v>
      </c>
      <c r="C96" s="10" t="s">
        <v>297</v>
      </c>
      <c r="D96" s="6" t="s">
        <v>298</v>
      </c>
      <c r="E96" s="8" t="s">
        <v>286</v>
      </c>
      <c r="F96" s="9">
        <v>81.13</v>
      </c>
      <c r="G96" s="9">
        <v>80.67</v>
      </c>
      <c r="H96" s="9">
        <f t="shared" si="2"/>
        <v>80.95</v>
      </c>
      <c r="I96" s="8">
        <f t="array" ref="I96">SUMPRODUCT((E:E=E96)*(H:H&gt;H96))+1</f>
        <v>5</v>
      </c>
      <c r="J96" s="6"/>
      <c r="K96" s="15"/>
    </row>
    <row r="97" ht="25" customHeight="1" spans="1:11">
      <c r="A97" s="6">
        <v>94</v>
      </c>
      <c r="B97" s="6" t="s">
        <v>299</v>
      </c>
      <c r="C97" s="10" t="s">
        <v>300</v>
      </c>
      <c r="D97" s="6" t="s">
        <v>301</v>
      </c>
      <c r="E97" s="8" t="s">
        <v>286</v>
      </c>
      <c r="F97" s="9">
        <v>78.63</v>
      </c>
      <c r="G97" s="9">
        <v>79</v>
      </c>
      <c r="H97" s="9">
        <f t="shared" si="2"/>
        <v>78.78</v>
      </c>
      <c r="I97" s="8">
        <f t="array" ref="I97">SUMPRODUCT((E:E=E97)*(H:H&gt;H97))+1</f>
        <v>6</v>
      </c>
      <c r="J97" s="6"/>
      <c r="K97" s="15"/>
    </row>
    <row r="98" ht="25" customHeight="1" spans="1:11">
      <c r="A98" s="6">
        <v>95</v>
      </c>
      <c r="B98" s="6" t="s">
        <v>302</v>
      </c>
      <c r="C98" s="10" t="s">
        <v>303</v>
      </c>
      <c r="D98" s="6" t="s">
        <v>304</v>
      </c>
      <c r="E98" s="8" t="s">
        <v>286</v>
      </c>
      <c r="F98" s="9">
        <v>78.41</v>
      </c>
      <c r="G98" s="9">
        <v>76.67</v>
      </c>
      <c r="H98" s="9">
        <f t="shared" si="2"/>
        <v>77.71</v>
      </c>
      <c r="I98" s="8">
        <f t="array" ref="I98">SUMPRODUCT((E:E=E98)*(H:H&gt;H98))+1</f>
        <v>7</v>
      </c>
      <c r="J98" s="6"/>
      <c r="K98" s="15"/>
    </row>
    <row r="99" ht="25" customHeight="1" spans="1:11">
      <c r="A99" s="6">
        <v>96</v>
      </c>
      <c r="B99" s="6" t="s">
        <v>305</v>
      </c>
      <c r="C99" s="10" t="s">
        <v>306</v>
      </c>
      <c r="D99" s="6" t="s">
        <v>307</v>
      </c>
      <c r="E99" s="8" t="s">
        <v>286</v>
      </c>
      <c r="F99" s="9">
        <v>76.49</v>
      </c>
      <c r="G99" s="9">
        <v>75.17</v>
      </c>
      <c r="H99" s="9">
        <f t="shared" si="2"/>
        <v>75.96</v>
      </c>
      <c r="I99" s="8">
        <f t="array" ref="I99">SUMPRODUCT((E:E=E99)*(H:H&gt;H99))+1</f>
        <v>8</v>
      </c>
      <c r="J99" s="6"/>
      <c r="K99" s="15"/>
    </row>
    <row r="100" ht="25" customHeight="1" spans="1:11">
      <c r="A100" s="6">
        <v>97</v>
      </c>
      <c r="B100" s="6" t="s">
        <v>308</v>
      </c>
      <c r="C100" s="10" t="s">
        <v>309</v>
      </c>
      <c r="D100" s="21" t="s">
        <v>310</v>
      </c>
      <c r="E100" s="8" t="s">
        <v>286</v>
      </c>
      <c r="F100" s="9">
        <v>75.68</v>
      </c>
      <c r="G100" s="9">
        <v>0</v>
      </c>
      <c r="H100" s="9">
        <f t="shared" si="2"/>
        <v>45.41</v>
      </c>
      <c r="I100" s="8">
        <f t="array" ref="I100">SUMPRODUCT((E:E=E100)*(H:H&gt;H100))+1</f>
        <v>9</v>
      </c>
      <c r="J100" s="6"/>
      <c r="K100" s="15"/>
    </row>
    <row r="101" ht="25" customHeight="1" spans="1:11">
      <c r="A101" s="6">
        <v>98</v>
      </c>
      <c r="B101" s="6" t="s">
        <v>311</v>
      </c>
      <c r="C101" s="10" t="s">
        <v>312</v>
      </c>
      <c r="D101" s="6" t="s">
        <v>313</v>
      </c>
      <c r="E101" s="8" t="s">
        <v>314</v>
      </c>
      <c r="F101" s="9">
        <v>76.16</v>
      </c>
      <c r="G101" s="9">
        <v>78.33</v>
      </c>
      <c r="H101" s="9">
        <f t="shared" si="2"/>
        <v>77.03</v>
      </c>
      <c r="I101" s="8">
        <f t="array" ref="I101">SUMPRODUCT((E:E=E101)*(H:H&gt;H101))+1</f>
        <v>1</v>
      </c>
      <c r="J101" s="6"/>
      <c r="K101" s="15"/>
    </row>
    <row r="102" ht="25" customHeight="1" spans="1:11">
      <c r="A102" s="6">
        <v>99</v>
      </c>
      <c r="B102" s="6" t="s">
        <v>315</v>
      </c>
      <c r="C102" s="10" t="s">
        <v>316</v>
      </c>
      <c r="D102" s="6" t="s">
        <v>317</v>
      </c>
      <c r="E102" s="8" t="s">
        <v>314</v>
      </c>
      <c r="F102" s="9">
        <v>75.87</v>
      </c>
      <c r="G102" s="9">
        <v>77.83</v>
      </c>
      <c r="H102" s="9">
        <f t="shared" si="2"/>
        <v>76.65</v>
      </c>
      <c r="I102" s="8">
        <f t="array" ref="I102">SUMPRODUCT((E:E=E102)*(H:H&gt;H102))+1</f>
        <v>2</v>
      </c>
      <c r="J102" s="6"/>
      <c r="K102" s="15"/>
    </row>
    <row r="103" ht="25" customHeight="1" spans="1:11">
      <c r="A103" s="6">
        <v>100</v>
      </c>
      <c r="B103" s="6" t="s">
        <v>318</v>
      </c>
      <c r="C103" s="10" t="s">
        <v>319</v>
      </c>
      <c r="D103" s="6" t="s">
        <v>320</v>
      </c>
      <c r="E103" s="8" t="s">
        <v>314</v>
      </c>
      <c r="F103" s="9">
        <v>78.45</v>
      </c>
      <c r="G103" s="9">
        <v>70.17</v>
      </c>
      <c r="H103" s="9">
        <f t="shared" si="2"/>
        <v>75.14</v>
      </c>
      <c r="I103" s="8">
        <f t="array" ref="I103">SUMPRODUCT((E:E=E103)*(H:H&gt;H103))+1</f>
        <v>3</v>
      </c>
      <c r="J103" s="6"/>
      <c r="K103" s="15"/>
    </row>
    <row r="104" ht="25" customHeight="1" spans="1:11">
      <c r="A104" s="6">
        <v>101</v>
      </c>
      <c r="B104" s="6" t="s">
        <v>321</v>
      </c>
      <c r="C104" s="10" t="s">
        <v>322</v>
      </c>
      <c r="D104" s="6" t="s">
        <v>323</v>
      </c>
      <c r="E104" s="8" t="s">
        <v>314</v>
      </c>
      <c r="F104" s="9">
        <v>74.37</v>
      </c>
      <c r="G104" s="9">
        <v>75.33</v>
      </c>
      <c r="H104" s="9">
        <f t="shared" si="2"/>
        <v>74.75</v>
      </c>
      <c r="I104" s="8">
        <f t="array" ref="I104">SUMPRODUCT((E:E=E104)*(H:H&gt;H104))+1</f>
        <v>4</v>
      </c>
      <c r="J104" s="6"/>
      <c r="K104" s="15"/>
    </row>
    <row r="105" ht="25" customHeight="1" spans="1:11">
      <c r="A105" s="6">
        <v>102</v>
      </c>
      <c r="B105" s="6" t="s">
        <v>324</v>
      </c>
      <c r="C105" s="10" t="s">
        <v>325</v>
      </c>
      <c r="D105" s="6" t="s">
        <v>326</v>
      </c>
      <c r="E105" s="8" t="s">
        <v>314</v>
      </c>
      <c r="F105" s="9">
        <v>71.26</v>
      </c>
      <c r="G105" s="9">
        <v>0</v>
      </c>
      <c r="H105" s="9">
        <f t="shared" si="2"/>
        <v>42.76</v>
      </c>
      <c r="I105" s="8">
        <f t="array" ref="I105">SUMPRODUCT((E:E=E105)*(H:H&gt;H105))+1</f>
        <v>5</v>
      </c>
      <c r="J105" s="6"/>
      <c r="K105" s="15"/>
    </row>
    <row r="106" ht="25" customHeight="1" spans="1:11">
      <c r="A106" s="6">
        <v>103</v>
      </c>
      <c r="B106" s="6" t="s">
        <v>327</v>
      </c>
      <c r="C106" s="10" t="s">
        <v>328</v>
      </c>
      <c r="D106" s="6" t="s">
        <v>329</v>
      </c>
      <c r="E106" s="8" t="s">
        <v>314</v>
      </c>
      <c r="F106" s="9">
        <v>68.4</v>
      </c>
      <c r="G106" s="9">
        <v>0</v>
      </c>
      <c r="H106" s="9">
        <f t="shared" si="2"/>
        <v>41.04</v>
      </c>
      <c r="I106" s="8">
        <f t="array" ref="I106">SUMPRODUCT((E:E=E106)*(H:H&gt;H106))+1</f>
        <v>6</v>
      </c>
      <c r="J106" s="6"/>
      <c r="K106" s="15"/>
    </row>
    <row r="107" ht="25" customHeight="1"/>
    <row r="108" ht="25" customHeight="1"/>
    <row r="109" ht="25" customHeight="1"/>
    <row r="110" ht="25" customHeight="1"/>
    <row r="111" ht="25" customHeight="1"/>
    <row r="112" ht="25" customHeight="1"/>
    <row r="113" ht="25" customHeight="1"/>
    <row r="114" ht="25" customHeight="1"/>
    <row r="115" ht="25" customHeight="1"/>
    <row r="116" ht="25" customHeight="1"/>
    <row r="117" ht="25" customHeight="1"/>
    <row r="118" ht="25" customHeight="1"/>
    <row r="119" ht="25" customHeight="1"/>
    <row r="120" ht="25" customHeight="1"/>
    <row r="121" ht="25" customHeight="1"/>
    <row r="122" ht="25" customHeight="1"/>
    <row r="123" ht="25" customHeight="1"/>
    <row r="124" ht="25" customHeight="1"/>
    <row r="125" ht="25" customHeight="1"/>
    <row r="126" ht="25" customHeight="1"/>
    <row r="127" ht="25" customHeight="1"/>
    <row r="128" ht="25" customHeight="1"/>
    <row r="129" ht="25" customHeight="1"/>
    <row r="130" ht="40" customHeight="1"/>
    <row r="131" ht="40" customHeight="1"/>
  </sheetData>
  <sheetProtection formatCells="0" insertHyperlinks="0" autoFilter="0"/>
  <mergeCells count="1">
    <mergeCell ref="A2:J2"/>
  </mergeCells>
  <printOptions horizontalCentered="1"/>
  <pageMargins left="0.700694444444445" right="0.700694444444445" top="0.751388888888889" bottom="0.751388888888889" header="0.298611111111111" footer="0.298611111111111"/>
  <pageSetup paperSize="9" fitToHeight="0" orientation="landscape" horizontalDpi="6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WWO_wpscloud_20240305111834-b523323eda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综合成绩排名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哑蝉</cp:lastModifiedBy>
  <dcterms:created xsi:type="dcterms:W3CDTF">2006-09-13T19:21:00Z</dcterms:created>
  <dcterms:modified xsi:type="dcterms:W3CDTF">2026-06-15T10:46:44Z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ICV">
    <vt:lpwstr>3AB244A5CB1D43639B5E58B970EB7AC7_13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