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<sst xmlns="http://schemas.openxmlformats.org/spreadsheetml/2006/main" count="81" uniqueCount="45">
  <si>
    <t>德昌县2026年上半年公开考试招聘教师总成绩及岗位排名表</t>
  </si>
  <si>
    <t>序号</t>
  </si>
  <si>
    <t>岗位编码</t>
  </si>
  <si>
    <t>报考单位</t>
  </si>
  <si>
    <t>报考岗位</t>
  </si>
  <si>
    <t>准考证号</t>
  </si>
  <si>
    <t>笔试成绩</t>
  </si>
  <si>
    <t>政策性
加分</t>
  </si>
  <si>
    <t>笔试加分后成绩</t>
  </si>
  <si>
    <t>笔试折合成绩</t>
  </si>
  <si>
    <t>笔试
排名</t>
  </si>
  <si>
    <t>面试
成绩</t>
  </si>
  <si>
    <t>面试折合成绩</t>
  </si>
  <si>
    <t>总成绩</t>
  </si>
  <si>
    <t>岗位
排名</t>
  </si>
  <si>
    <t>招聘
名额</t>
  </si>
  <si>
    <t>备注</t>
  </si>
  <si>
    <t>1903010102</t>
  </si>
  <si>
    <t>德昌县职业高级中学</t>
  </si>
  <si>
    <t>中职语文教师</t>
  </si>
  <si>
    <t>2519000206609</t>
  </si>
  <si>
    <t>2519000206604</t>
  </si>
  <si>
    <t>1903010103</t>
  </si>
  <si>
    <t>中职数学教师</t>
  </si>
  <si>
    <t>2519000206701</t>
  </si>
  <si>
    <t>2519000206703</t>
  </si>
  <si>
    <t>2519000206702</t>
  </si>
  <si>
    <t>2519000206627</t>
  </si>
  <si>
    <t>1903010104</t>
  </si>
  <si>
    <t>中职电子技术应用专业教师</t>
  </si>
  <si>
    <t>2519000206708</t>
  </si>
  <si>
    <t>2519000206709</t>
  </si>
  <si>
    <t>1903010105</t>
  </si>
  <si>
    <t>中职化学教师</t>
  </si>
  <si>
    <t>2519000206725</t>
  </si>
  <si>
    <t>2519000206718</t>
  </si>
  <si>
    <t>1903010106</t>
  </si>
  <si>
    <t>德昌县县域内公办幼儿园</t>
  </si>
  <si>
    <t>学前教育教师</t>
  </si>
  <si>
    <t>2519000207605</t>
  </si>
  <si>
    <t>2519000207104</t>
  </si>
  <si>
    <t>2519000207115</t>
  </si>
  <si>
    <t>2519000207317</t>
  </si>
  <si>
    <t>2519000207507</t>
  </si>
  <si>
    <t>2519000207028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</si>
</sst>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Times New Roman"/>
      <charset val="134"/>
    </font>
    <font>
      <b/>
      <sz val="18"/>
      <name val="宋体"/>
      <charset val="134"/>
    </font>
    <font>
      <sz val="12"/>
      <name val="方正书宋_GBK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shrinkToFit="1"/>
    </xf>
    <xf numFmtId="0" fontId="1" fillId="0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8"/>
  <sheetViews>
    <sheetView tabSelected="1" workbookViewId="0">
      <selection activeCell="B16" sqref="B16"/>
    </sheetView>
  </sheetViews>
  <sheetFormatPr defaultColWidth="9" defaultRowHeight="14.25"/>
  <cols>
    <col min="1" max="1" width="4.25" style="1" customWidth="1"/>
    <col min="2" max="2" width="11.25" style="1" customWidth="1"/>
    <col min="3" max="3" width="23.25" style="4" customWidth="1"/>
    <col min="4" max="4" width="24.1666666666667" style="4" customWidth="1"/>
    <col min="5" max="5" width="14.1583333333333" style="1" customWidth="1"/>
    <col min="6" max="6" width="6.475" style="1" customWidth="1"/>
    <col min="7" max="7" width="6.16666666666667" style="1" customWidth="1"/>
    <col min="8" max="8" width="7.625" style="1" customWidth="1"/>
    <col min="9" max="9" width="7" style="1" customWidth="1"/>
    <col min="10" max="10" width="4.5" style="1" customWidth="1"/>
    <col min="11" max="11" width="5.25" style="5" customWidth="1"/>
    <col min="12" max="12" width="6.125" style="1" customWidth="1"/>
    <col min="13" max="13" width="6.375" style="1" customWidth="1"/>
    <col min="14" max="14" width="5.625" style="1" customWidth="1"/>
    <col min="15" max="15" width="4.375" style="1" customWidth="1"/>
    <col min="16" max="16" width="4.125" style="1" customWidth="1"/>
    <col min="17" max="16382" width="9" style="1"/>
    <col min="16383" max="16384" width="9" style="6"/>
  </cols>
  <sheetData>
    <row r="1" s="1" customFormat="1" ht="39" customHeight="1" spans="1:16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14"/>
      <c r="L1" s="7"/>
      <c r="M1" s="7"/>
      <c r="N1" s="7"/>
      <c r="O1" s="7"/>
      <c r="P1" s="7"/>
    </row>
    <row r="2" s="2" customFormat="1" ht="42" customHeight="1" spans="1:16">
      <c r="A2" s="8" t="s">
        <v>1</v>
      </c>
      <c r="B2" s="8" t="s">
        <v>2</v>
      </c>
      <c r="C2" s="9" t="s">
        <v>3</v>
      </c>
      <c r="D2" s="10" t="s">
        <v>4</v>
      </c>
      <c r="E2" s="8" t="s">
        <v>5</v>
      </c>
      <c r="F2" s="8" t="s">
        <v>6</v>
      </c>
      <c r="G2" s="11" t="s">
        <v>7</v>
      </c>
      <c r="H2" s="11" t="s">
        <v>8</v>
      </c>
      <c r="I2" s="15" t="s">
        <v>9</v>
      </c>
      <c r="J2" s="15" t="s">
        <v>10</v>
      </c>
      <c r="K2" s="16" t="s">
        <v>11</v>
      </c>
      <c r="L2" s="15" t="s">
        <v>12</v>
      </c>
      <c r="M2" s="15" t="s">
        <v>13</v>
      </c>
      <c r="N2" s="15" t="s">
        <v>14</v>
      </c>
      <c r="O2" s="15" t="s">
        <v>15</v>
      </c>
      <c r="P2" s="17" t="s">
        <v>16</v>
      </c>
    </row>
    <row r="3" s="3" customFormat="1" ht="20.1" customHeight="1" spans="1:16">
      <c r="A3" s="12">
        <v>1</v>
      </c>
      <c r="B3" s="13" t="s">
        <v>17</v>
      </c>
      <c r="C3" s="13" t="s">
        <v>18</v>
      </c>
      <c r="D3" s="13" t="s">
        <v>19</v>
      </c>
      <c r="E3" s="13" t="s">
        <v>20</v>
      </c>
      <c r="F3" s="13">
        <v>75.4</v>
      </c>
      <c r="G3" s="13">
        <v>1</v>
      </c>
      <c r="H3" s="13">
        <v>76.4</v>
      </c>
      <c r="I3" s="12">
        <f t="shared" ref="I3:I18" si="0">H3*0.6</f>
        <v>45.84</v>
      </c>
      <c r="J3" s="13">
        <v>1</v>
      </c>
      <c r="K3" s="18">
        <v>80.2</v>
      </c>
      <c r="L3" s="12">
        <f t="shared" ref="L3:L18" si="1">K3*0.4</f>
        <v>32.08</v>
      </c>
      <c r="M3" s="12">
        <f t="shared" ref="M3:M18" si="2">L3+I3</f>
        <v>77.92</v>
      </c>
      <c r="N3" s="12">
        <v>1</v>
      </c>
      <c r="O3" s="12">
        <v>1</v>
      </c>
      <c r="P3" s="12"/>
    </row>
    <row r="4" s="3" customFormat="1" ht="20" customHeight="1" spans="1:16">
      <c r="A4" s="12">
        <v>2</v>
      </c>
      <c r="B4" s="13" t="s">
        <v>17</v>
      </c>
      <c r="C4" s="13" t="s">
        <v>18</v>
      </c>
      <c r="D4" s="13" t="s">
        <v>19</v>
      </c>
      <c r="E4" s="13" t="s">
        <v>21</v>
      </c>
      <c r="F4" s="13">
        <v>73.6</v>
      </c>
      <c r="G4" s="13"/>
      <c r="H4" s="13">
        <v>73.6</v>
      </c>
      <c r="I4" s="12">
        <f t="shared" si="0"/>
        <v>44.16</v>
      </c>
      <c r="J4" s="13">
        <v>2</v>
      </c>
      <c r="K4" s="18">
        <v>72.4</v>
      </c>
      <c r="L4" s="12">
        <f t="shared" si="1"/>
        <v>28.96</v>
      </c>
      <c r="M4" s="12">
        <f t="shared" si="2"/>
        <v>73.12</v>
      </c>
      <c r="N4" s="12">
        <v>2</v>
      </c>
      <c r="O4" s="12">
        <v>1</v>
      </c>
      <c r="P4" s="12"/>
    </row>
    <row r="5" s="3" customFormat="1" ht="20.1" customHeight="1" spans="1:16">
      <c r="A5" s="12">
        <v>3</v>
      </c>
      <c r="B5" s="13" t="s">
        <v>22</v>
      </c>
      <c r="C5" s="13" t="s">
        <v>18</v>
      </c>
      <c r="D5" s="13" t="s">
        <v>23</v>
      </c>
      <c r="E5" s="13" t="s">
        <v>24</v>
      </c>
      <c r="F5" s="13">
        <v>65.8</v>
      </c>
      <c r="G5" s="13"/>
      <c r="H5" s="13">
        <v>65.8</v>
      </c>
      <c r="I5" s="12">
        <f t="shared" si="0"/>
        <v>39.48</v>
      </c>
      <c r="J5" s="13">
        <v>2</v>
      </c>
      <c r="K5" s="18">
        <v>79.6</v>
      </c>
      <c r="L5" s="12">
        <f t="shared" si="1"/>
        <v>31.84</v>
      </c>
      <c r="M5" s="12">
        <f t="shared" si="2"/>
        <v>71.32</v>
      </c>
      <c r="N5" s="12">
        <v>1</v>
      </c>
      <c r="O5" s="12">
        <v>2</v>
      </c>
      <c r="P5" s="12"/>
    </row>
    <row r="6" s="3" customFormat="1" ht="20.1" customHeight="1" spans="1:16">
      <c r="A6" s="12">
        <v>4</v>
      </c>
      <c r="B6" s="13" t="s">
        <v>22</v>
      </c>
      <c r="C6" s="13" t="s">
        <v>18</v>
      </c>
      <c r="D6" s="13" t="s">
        <v>23</v>
      </c>
      <c r="E6" s="13" t="s">
        <v>25</v>
      </c>
      <c r="F6" s="13">
        <v>68.4</v>
      </c>
      <c r="G6" s="13">
        <v>1</v>
      </c>
      <c r="H6" s="13">
        <v>69.4</v>
      </c>
      <c r="I6" s="12">
        <f t="shared" si="0"/>
        <v>41.64</v>
      </c>
      <c r="J6" s="13">
        <v>1</v>
      </c>
      <c r="K6" s="18">
        <v>73.2</v>
      </c>
      <c r="L6" s="12">
        <f t="shared" si="1"/>
        <v>29.28</v>
      </c>
      <c r="M6" s="12">
        <f t="shared" si="2"/>
        <v>70.92</v>
      </c>
      <c r="N6" s="12">
        <v>2</v>
      </c>
      <c r="O6" s="12">
        <v>2</v>
      </c>
      <c r="P6" s="12"/>
    </row>
    <row r="7" s="3" customFormat="1" ht="19" customHeight="1" spans="1:16">
      <c r="A7" s="12">
        <v>5</v>
      </c>
      <c r="B7" s="13" t="s">
        <v>22</v>
      </c>
      <c r="C7" s="13" t="s">
        <v>18</v>
      </c>
      <c r="D7" s="13" t="s">
        <v>23</v>
      </c>
      <c r="E7" s="13" t="s">
        <v>26</v>
      </c>
      <c r="F7" s="13">
        <v>59.4</v>
      </c>
      <c r="G7" s="13"/>
      <c r="H7" s="13">
        <v>59.4</v>
      </c>
      <c r="I7" s="12">
        <f t="shared" si="0"/>
        <v>35.64</v>
      </c>
      <c r="J7" s="13">
        <v>3</v>
      </c>
      <c r="K7" s="18">
        <v>79.2</v>
      </c>
      <c r="L7" s="12">
        <f t="shared" si="1"/>
        <v>31.68</v>
      </c>
      <c r="M7" s="12">
        <f t="shared" si="2"/>
        <v>67.32</v>
      </c>
      <c r="N7" s="12">
        <v>3</v>
      </c>
      <c r="O7" s="12">
        <v>2</v>
      </c>
      <c r="P7" s="12"/>
    </row>
    <row r="8" s="3" customFormat="1" ht="20.1" customHeight="1" spans="1:16">
      <c r="A8" s="12">
        <v>6</v>
      </c>
      <c r="B8" s="13" t="s">
        <v>22</v>
      </c>
      <c r="C8" s="13" t="s">
        <v>18</v>
      </c>
      <c r="D8" s="13" t="s">
        <v>23</v>
      </c>
      <c r="E8" s="13" t="s">
        <v>27</v>
      </c>
      <c r="F8" s="13">
        <v>53</v>
      </c>
      <c r="G8" s="13"/>
      <c r="H8" s="13">
        <v>53</v>
      </c>
      <c r="I8" s="12">
        <f t="shared" si="0"/>
        <v>31.8</v>
      </c>
      <c r="J8" s="13">
        <v>4</v>
      </c>
      <c r="K8" s="18">
        <v>70.6</v>
      </c>
      <c r="L8" s="12">
        <f t="shared" si="1"/>
        <v>28.24</v>
      </c>
      <c r="M8" s="12">
        <f t="shared" si="2"/>
        <v>60.04</v>
      </c>
      <c r="N8" s="12">
        <v>4</v>
      </c>
      <c r="O8" s="12">
        <v>2</v>
      </c>
      <c r="P8" s="12"/>
    </row>
    <row r="9" s="3" customFormat="1" ht="20.1" customHeight="1" spans="1:16">
      <c r="A9" s="12">
        <v>7</v>
      </c>
      <c r="B9" s="13" t="s">
        <v>28</v>
      </c>
      <c r="C9" s="13" t="s">
        <v>18</v>
      </c>
      <c r="D9" s="13" t="s">
        <v>29</v>
      </c>
      <c r="E9" s="13" t="s">
        <v>30</v>
      </c>
      <c r="F9" s="13">
        <v>63.4</v>
      </c>
      <c r="G9" s="13"/>
      <c r="H9" s="13">
        <v>63.4</v>
      </c>
      <c r="I9" s="12">
        <f t="shared" si="0"/>
        <v>38.04</v>
      </c>
      <c r="J9" s="13">
        <v>1</v>
      </c>
      <c r="K9" s="18">
        <v>83</v>
      </c>
      <c r="L9" s="12">
        <f t="shared" si="1"/>
        <v>33.2</v>
      </c>
      <c r="M9" s="12">
        <f t="shared" si="2"/>
        <v>71.24</v>
      </c>
      <c r="N9" s="12">
        <v>1</v>
      </c>
      <c r="O9" s="12">
        <v>1</v>
      </c>
      <c r="P9" s="12"/>
    </row>
    <row r="10" s="3" customFormat="1" ht="20.1" customHeight="1" spans="1:16">
      <c r="A10" s="12">
        <v>8</v>
      </c>
      <c r="B10" s="13" t="s">
        <v>28</v>
      </c>
      <c r="C10" s="13" t="s">
        <v>18</v>
      </c>
      <c r="D10" s="13" t="s">
        <v>29</v>
      </c>
      <c r="E10" s="13" t="s">
        <v>31</v>
      </c>
      <c r="F10" s="13">
        <v>60.6</v>
      </c>
      <c r="G10" s="13"/>
      <c r="H10" s="13">
        <v>60.6</v>
      </c>
      <c r="I10" s="12">
        <f t="shared" si="0"/>
        <v>36.36</v>
      </c>
      <c r="J10" s="13">
        <v>2</v>
      </c>
      <c r="K10" s="18">
        <v>69.2</v>
      </c>
      <c r="L10" s="12">
        <f t="shared" si="1"/>
        <v>27.68</v>
      </c>
      <c r="M10" s="12">
        <f t="shared" si="2"/>
        <v>64.04</v>
      </c>
      <c r="N10" s="12">
        <v>2</v>
      </c>
      <c r="O10" s="12">
        <v>1</v>
      </c>
      <c r="P10" s="12"/>
    </row>
    <row r="11" s="3" customFormat="1" ht="20.1" customHeight="1" spans="1:16">
      <c r="A11" s="12">
        <v>9</v>
      </c>
      <c r="B11" s="13" t="s">
        <v>32</v>
      </c>
      <c r="C11" s="13" t="s">
        <v>18</v>
      </c>
      <c r="D11" s="13" t="s">
        <v>33</v>
      </c>
      <c r="E11" s="13" t="s">
        <v>34</v>
      </c>
      <c r="F11" s="13">
        <v>74.4</v>
      </c>
      <c r="G11" s="13"/>
      <c r="H11" s="13">
        <v>74.4</v>
      </c>
      <c r="I11" s="12">
        <f t="shared" si="0"/>
        <v>44.64</v>
      </c>
      <c r="J11" s="13">
        <v>1</v>
      </c>
      <c r="K11" s="18">
        <v>72.2</v>
      </c>
      <c r="L11" s="12">
        <f t="shared" si="1"/>
        <v>28.88</v>
      </c>
      <c r="M11" s="12">
        <f t="shared" si="2"/>
        <v>73.52</v>
      </c>
      <c r="N11" s="12">
        <v>1</v>
      </c>
      <c r="O11" s="12">
        <v>1</v>
      </c>
      <c r="P11" s="12"/>
    </row>
    <row r="12" s="3" customFormat="1" ht="20.1" customHeight="1" spans="1:16">
      <c r="A12" s="12">
        <v>10</v>
      </c>
      <c r="B12" s="13" t="s">
        <v>32</v>
      </c>
      <c r="C12" s="13" t="s">
        <v>18</v>
      </c>
      <c r="D12" s="13" t="s">
        <v>33</v>
      </c>
      <c r="E12" s="13" t="s">
        <v>35</v>
      </c>
      <c r="F12" s="13">
        <v>67</v>
      </c>
      <c r="G12" s="13"/>
      <c r="H12" s="13">
        <v>67</v>
      </c>
      <c r="I12" s="12">
        <f t="shared" si="0"/>
        <v>40.2</v>
      </c>
      <c r="J12" s="13">
        <v>2</v>
      </c>
      <c r="K12" s="18">
        <v>78.2</v>
      </c>
      <c r="L12" s="12">
        <f t="shared" si="1"/>
        <v>31.28</v>
      </c>
      <c r="M12" s="12">
        <f t="shared" si="2"/>
        <v>71.48</v>
      </c>
      <c r="N12" s="12">
        <v>2</v>
      </c>
      <c r="O12" s="12">
        <v>1</v>
      </c>
      <c r="P12" s="12"/>
    </row>
    <row r="13" s="3" customFormat="1" ht="20.1" customHeight="1" spans="1:16">
      <c r="A13" s="12">
        <v>11</v>
      </c>
      <c r="B13" s="13" t="s">
        <v>36</v>
      </c>
      <c r="C13" s="13" t="s">
        <v>37</v>
      </c>
      <c r="D13" s="13" t="s">
        <v>38</v>
      </c>
      <c r="E13" s="13" t="s">
        <v>39</v>
      </c>
      <c r="F13" s="13">
        <v>75.8</v>
      </c>
      <c r="G13" s="13"/>
      <c r="H13" s="13">
        <v>75.8</v>
      </c>
      <c r="I13" s="12">
        <f t="shared" si="0"/>
        <v>45.48</v>
      </c>
      <c r="J13" s="13">
        <v>5</v>
      </c>
      <c r="K13" s="18">
        <v>87</v>
      </c>
      <c r="L13" s="12">
        <f t="shared" si="1"/>
        <v>34.8</v>
      </c>
      <c r="M13" s="12">
        <f t="shared" si="2"/>
        <v>80.28</v>
      </c>
      <c r="N13" s="12">
        <v>1</v>
      </c>
      <c r="O13" s="12">
        <v>3</v>
      </c>
      <c r="P13" s="12"/>
    </row>
    <row r="14" s="3" customFormat="1" ht="20.1" customHeight="1" spans="1:16">
      <c r="A14" s="12">
        <v>12</v>
      </c>
      <c r="B14" s="13" t="s">
        <v>36</v>
      </c>
      <c r="C14" s="13" t="s">
        <v>37</v>
      </c>
      <c r="D14" s="13" t="s">
        <v>38</v>
      </c>
      <c r="E14" s="13" t="s">
        <v>40</v>
      </c>
      <c r="F14" s="13">
        <v>78.8</v>
      </c>
      <c r="G14" s="13"/>
      <c r="H14" s="13">
        <v>78.8</v>
      </c>
      <c r="I14" s="12">
        <f t="shared" si="0"/>
        <v>47.28</v>
      </c>
      <c r="J14" s="13">
        <v>2</v>
      </c>
      <c r="K14" s="18">
        <v>82</v>
      </c>
      <c r="L14" s="12">
        <f t="shared" si="1"/>
        <v>32.8</v>
      </c>
      <c r="M14" s="12">
        <f t="shared" si="2"/>
        <v>80.08</v>
      </c>
      <c r="N14" s="12">
        <v>2</v>
      </c>
      <c r="O14" s="12">
        <v>3</v>
      </c>
      <c r="P14" s="12"/>
    </row>
    <row r="15" s="3" customFormat="1" ht="20.1" customHeight="1" spans="1:16">
      <c r="A15" s="12">
        <v>13</v>
      </c>
      <c r="B15" s="13" t="s">
        <v>36</v>
      </c>
      <c r="C15" s="13" t="s">
        <v>37</v>
      </c>
      <c r="D15" s="13" t="s">
        <v>38</v>
      </c>
      <c r="E15" s="13" t="s">
        <v>41</v>
      </c>
      <c r="F15" s="13">
        <v>71.2</v>
      </c>
      <c r="G15" s="13">
        <v>6</v>
      </c>
      <c r="H15" s="13">
        <v>77.2</v>
      </c>
      <c r="I15" s="12">
        <f t="shared" si="0"/>
        <v>46.32</v>
      </c>
      <c r="J15" s="13">
        <v>3</v>
      </c>
      <c r="K15" s="18">
        <v>76</v>
      </c>
      <c r="L15" s="12">
        <f t="shared" si="1"/>
        <v>30.4</v>
      </c>
      <c r="M15" s="12">
        <f t="shared" si="2"/>
        <v>76.72</v>
      </c>
      <c r="N15" s="12">
        <v>3</v>
      </c>
      <c r="O15" s="12">
        <v>3</v>
      </c>
      <c r="P15" s="12"/>
    </row>
    <row r="16" s="3" customFormat="1" ht="20.1" customHeight="1" spans="1:16">
      <c r="A16" s="12">
        <v>14</v>
      </c>
      <c r="B16" s="13" t="s">
        <v>36</v>
      </c>
      <c r="C16" s="13" t="s">
        <v>37</v>
      </c>
      <c r="D16" s="13" t="s">
        <v>38</v>
      </c>
      <c r="E16" s="13" t="s">
        <v>42</v>
      </c>
      <c r="F16" s="13">
        <v>78.4</v>
      </c>
      <c r="G16" s="13">
        <v>1</v>
      </c>
      <c r="H16" s="13">
        <v>79.4</v>
      </c>
      <c r="I16" s="12">
        <f t="shared" si="0"/>
        <v>47.64</v>
      </c>
      <c r="J16" s="13">
        <v>1</v>
      </c>
      <c r="K16" s="18">
        <v>72.4</v>
      </c>
      <c r="L16" s="12">
        <f t="shared" si="1"/>
        <v>28.96</v>
      </c>
      <c r="M16" s="12">
        <f t="shared" si="2"/>
        <v>76.6</v>
      </c>
      <c r="N16" s="12">
        <v>4</v>
      </c>
      <c r="O16" s="12">
        <v>3</v>
      </c>
      <c r="P16" s="12"/>
    </row>
    <row r="17" s="3" customFormat="1" ht="20.1" customHeight="1" spans="1:16">
      <c r="A17" s="12">
        <v>15</v>
      </c>
      <c r="B17" s="13" t="s">
        <v>36</v>
      </c>
      <c r="C17" s="13" t="s">
        <v>37</v>
      </c>
      <c r="D17" s="13" t="s">
        <v>38</v>
      </c>
      <c r="E17" s="13" t="s">
        <v>43</v>
      </c>
      <c r="F17" s="13">
        <v>74.4</v>
      </c>
      <c r="G17" s="13">
        <v>1</v>
      </c>
      <c r="H17" s="13">
        <v>75.4</v>
      </c>
      <c r="I17" s="12">
        <f t="shared" si="0"/>
        <v>45.24</v>
      </c>
      <c r="J17" s="13">
        <v>6</v>
      </c>
      <c r="K17" s="18">
        <v>74</v>
      </c>
      <c r="L17" s="12">
        <f t="shared" si="1"/>
        <v>29.6</v>
      </c>
      <c r="M17" s="12">
        <f t="shared" si="2"/>
        <v>74.84</v>
      </c>
      <c r="N17" s="12">
        <v>5</v>
      </c>
      <c r="O17" s="12">
        <v>3</v>
      </c>
      <c r="P17" s="12"/>
    </row>
    <row r="18" s="3" customFormat="1" ht="20.1" customHeight="1" spans="1:16">
      <c r="A18" s="12">
        <v>16</v>
      </c>
      <c r="B18" s="13" t="s">
        <v>36</v>
      </c>
      <c r="C18" s="13" t="s">
        <v>37</v>
      </c>
      <c r="D18" s="13" t="s">
        <v>38</v>
      </c>
      <c r="E18" s="13" t="s">
        <v>44</v>
      </c>
      <c r="F18" s="13">
        <v>77</v>
      </c>
      <c r="G18" s="13"/>
      <c r="H18" s="13">
        <v>77</v>
      </c>
      <c r="I18" s="12">
        <f t="shared" si="0"/>
        <v>46.2</v>
      </c>
      <c r="J18" s="13">
        <v>4</v>
      </c>
      <c r="K18" s="18">
        <v>59.6</v>
      </c>
      <c r="L18" s="12">
        <f t="shared" si="1"/>
        <v>23.84</v>
      </c>
      <c r="M18" s="12">
        <f t="shared" si="2"/>
        <v>70.04</v>
      </c>
      <c r="N18" s="12">
        <v>6</v>
      </c>
      <c r="O18" s="12">
        <v>3</v>
      </c>
      <c r="P18" s="12"/>
    </row>
  </sheetData>
  <mergeCells count="1">
    <mergeCell ref="A1:P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2026-06-15T08:32:00Z</dcterms:created>
  <dcterms:modified xsi:type="dcterms:W3CDTF">2026-06-15T08:36:25Z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45F25FF7DE55422DAB3D495218A63532</vt:lpwstr>
  </property>
  <property fmtid="{D5CDD505-2E9C-101B-9397-08002B2CF9AE}" pid="3" name="KSOProductBuildVer">
    <vt:lpwstr>2052-11.8.2.11813</vt:lpwstr>
  </property>
</Properties>
</file>