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9016_6a179513bdca4" sheetId="1" r:id="rId1"/>
  </sheets>
  <definedNames>
    <definedName name="_xlnm._FilterDatabase" localSheetId="0" hidden="1">'9016_6a179513bdca4'!$C$2:$C$50</definedName>
    <definedName name="_xlnm.Print_Titles" localSheetId="0">'9016_6a179513bdca4'!$A:$A,'9016_6a179513bdca4'!$2:$2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<sst xmlns="http://schemas.openxmlformats.org/spreadsheetml/2006/main" count="139" uniqueCount="18">
  <si>
    <t>2026年邵阳县事业单位人才引进（音乐专业教师岗位）笔试成绩</t>
  </si>
  <si>
    <t>序号</t>
  </si>
  <si>
    <t>岗位名称</t>
  </si>
  <si>
    <t>准考证号</t>
  </si>
  <si>
    <t>考场号</t>
  </si>
  <si>
    <t>座位号</t>
  </si>
  <si>
    <t>笔试成绩</t>
  </si>
  <si>
    <t>音乐专业教师</t>
  </si>
  <si>
    <t>01</t>
  </si>
  <si>
    <t>缺考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</si>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</sst>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zoomScaleSheetLayoutView="60" workbookViewId="0">
      <selection activeCell="K11" sqref="K11"/>
    </sheetView>
  </sheetViews>
  <sheetFormatPr defaultColWidth="9" defaultRowHeight="13.5" outlineLevelCol="5"/>
  <cols>
    <col min="1" max="1" width="5.875" style="1" customWidth="1"/>
    <col min="2" max="2" width="28.625" style="1" customWidth="1"/>
    <col min="3" max="3" width="14.625" style="1" customWidth="1"/>
    <col min="4" max="5" width="10.625" style="1" customWidth="1"/>
    <col min="6" max="6" width="10.75" style="1" customWidth="1"/>
    <col min="7" max="16384" width="9" style="1"/>
  </cols>
  <sheetData>
    <row r="1" ht="33" customHeight="1" spans="1:6">
      <c r="A1" s="2" t="s">
        <v>0</v>
      </c>
      <c r="B1" s="2"/>
      <c r="C1" s="2"/>
      <c r="D1" s="2"/>
      <c r="E1" s="2"/>
      <c r="F1" s="2"/>
    </row>
    <row r="2" ht="26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" customHeight="1" spans="1:6">
      <c r="A3" s="3">
        <v>1</v>
      </c>
      <c r="B3" s="3" t="s">
        <v>7</v>
      </c>
      <c r="C3" s="3" t="str">
        <f>"20260101"</f>
        <v>20260101</v>
      </c>
      <c r="D3" s="6" t="s">
        <v>8</v>
      </c>
      <c r="E3" s="6" t="s">
        <v>8</v>
      </c>
      <c r="F3" s="5" t="s">
        <v>9</v>
      </c>
    </row>
    <row r="4" ht="26" customHeight="1" spans="1:6">
      <c r="A4" s="3">
        <v>2</v>
      </c>
      <c r="B4" s="3" t="s">
        <v>7</v>
      </c>
      <c r="C4" s="3" t="str">
        <f>"20260102"</f>
        <v>20260102</v>
      </c>
      <c r="D4" s="6" t="s">
        <v>8</v>
      </c>
      <c r="E4" s="6" t="s">
        <v>10</v>
      </c>
      <c r="F4" s="5">
        <v>85.8</v>
      </c>
    </row>
    <row r="5" ht="26" customHeight="1" spans="1:6">
      <c r="A5" s="3">
        <v>3</v>
      </c>
      <c r="B5" s="3" t="s">
        <v>7</v>
      </c>
      <c r="C5" s="3" t="str">
        <f>"20260103"</f>
        <v>20260103</v>
      </c>
      <c r="D5" s="6" t="s">
        <v>8</v>
      </c>
      <c r="E5" s="6" t="s">
        <v>11</v>
      </c>
      <c r="F5" s="5" t="s">
        <v>9</v>
      </c>
    </row>
    <row r="6" ht="26" customHeight="1" spans="1:6">
      <c r="A6" s="3">
        <v>4</v>
      </c>
      <c r="B6" s="3" t="s">
        <v>7</v>
      </c>
      <c r="C6" s="3" t="str">
        <f>"20260104"</f>
        <v>20260104</v>
      </c>
      <c r="D6" s="6" t="s">
        <v>8</v>
      </c>
      <c r="E6" s="6" t="s">
        <v>12</v>
      </c>
      <c r="F6" s="5">
        <v>76.9</v>
      </c>
    </row>
    <row r="7" ht="26" customHeight="1" spans="1:6">
      <c r="A7" s="3">
        <v>5</v>
      </c>
      <c r="B7" s="3" t="s">
        <v>7</v>
      </c>
      <c r="C7" s="3" t="str">
        <f>"20260105"</f>
        <v>20260105</v>
      </c>
      <c r="D7" s="6" t="s">
        <v>8</v>
      </c>
      <c r="E7" s="6" t="s">
        <v>13</v>
      </c>
      <c r="F7" s="5">
        <v>73.7</v>
      </c>
    </row>
    <row r="8" ht="26" customHeight="1" spans="1:6">
      <c r="A8" s="3">
        <v>6</v>
      </c>
      <c r="B8" s="3" t="s">
        <v>7</v>
      </c>
      <c r="C8" s="3" t="str">
        <f>"20260106"</f>
        <v>20260106</v>
      </c>
      <c r="D8" s="6" t="s">
        <v>8</v>
      </c>
      <c r="E8" s="6" t="s">
        <v>14</v>
      </c>
      <c r="F8" s="5" t="s">
        <v>9</v>
      </c>
    </row>
    <row r="9" ht="26" customHeight="1" spans="1:6">
      <c r="A9" s="3">
        <v>7</v>
      </c>
      <c r="B9" s="3" t="s">
        <v>7</v>
      </c>
      <c r="C9" s="3" t="str">
        <f>"20260107"</f>
        <v>20260107</v>
      </c>
      <c r="D9" s="6" t="s">
        <v>8</v>
      </c>
      <c r="E9" s="6" t="s">
        <v>15</v>
      </c>
      <c r="F9" s="5" t="s">
        <v>9</v>
      </c>
    </row>
    <row r="10" ht="26" customHeight="1" spans="1:6">
      <c r="A10" s="3">
        <v>8</v>
      </c>
      <c r="B10" s="3" t="s">
        <v>7</v>
      </c>
      <c r="C10" s="3" t="str">
        <f>"20260108"</f>
        <v>20260108</v>
      </c>
      <c r="D10" s="6" t="s">
        <v>8</v>
      </c>
      <c r="E10" s="6" t="s">
        <v>16</v>
      </c>
      <c r="F10" s="5" t="s">
        <v>9</v>
      </c>
    </row>
    <row r="11" ht="26" customHeight="1" spans="1:6">
      <c r="A11" s="3">
        <v>9</v>
      </c>
      <c r="B11" s="3" t="s">
        <v>7</v>
      </c>
      <c r="C11" s="3" t="str">
        <f>"20260109"</f>
        <v>20260109</v>
      </c>
      <c r="D11" s="6" t="s">
        <v>8</v>
      </c>
      <c r="E11" s="6" t="s">
        <v>17</v>
      </c>
      <c r="F11" s="5">
        <v>88.2</v>
      </c>
    </row>
    <row r="12" ht="26" customHeight="1" spans="1:6">
      <c r="A12" s="3">
        <v>10</v>
      </c>
      <c r="B12" s="3" t="s">
        <v>7</v>
      </c>
      <c r="C12" s="3" t="str">
        <f>"20260110"</f>
        <v>20260110</v>
      </c>
      <c r="D12" s="6" t="s">
        <v>8</v>
      </c>
      <c r="E12" s="3">
        <v>10</v>
      </c>
      <c r="F12" s="5">
        <v>67.65</v>
      </c>
    </row>
    <row r="13" ht="26" customHeight="1" spans="1:6">
      <c r="A13" s="3">
        <v>11</v>
      </c>
      <c r="B13" s="3" t="s">
        <v>7</v>
      </c>
      <c r="C13" s="3" t="str">
        <f>"20260111"</f>
        <v>20260111</v>
      </c>
      <c r="D13" s="6" t="s">
        <v>8</v>
      </c>
      <c r="E13" s="3">
        <v>11</v>
      </c>
      <c r="F13" s="5" t="s">
        <v>9</v>
      </c>
    </row>
    <row r="14" ht="26" customHeight="1" spans="1:6">
      <c r="A14" s="3">
        <v>12</v>
      </c>
      <c r="B14" s="3" t="s">
        <v>7</v>
      </c>
      <c r="C14" s="3" t="str">
        <f>"20260112"</f>
        <v>20260112</v>
      </c>
      <c r="D14" s="6" t="s">
        <v>8</v>
      </c>
      <c r="E14" s="3">
        <v>12</v>
      </c>
      <c r="F14" s="5">
        <v>66.6</v>
      </c>
    </row>
    <row r="15" ht="26" customHeight="1" spans="1:6">
      <c r="A15" s="3">
        <v>13</v>
      </c>
      <c r="B15" s="3" t="s">
        <v>7</v>
      </c>
      <c r="C15" s="3" t="str">
        <f>"20260113"</f>
        <v>20260113</v>
      </c>
      <c r="D15" s="6" t="s">
        <v>8</v>
      </c>
      <c r="E15" s="3">
        <v>13</v>
      </c>
      <c r="F15" s="5">
        <v>86.95</v>
      </c>
    </row>
    <row r="16" ht="26" customHeight="1" spans="1:6">
      <c r="A16" s="3">
        <v>14</v>
      </c>
      <c r="B16" s="3" t="s">
        <v>7</v>
      </c>
      <c r="C16" s="3" t="str">
        <f>"20260114"</f>
        <v>20260114</v>
      </c>
      <c r="D16" s="6" t="s">
        <v>8</v>
      </c>
      <c r="E16" s="3">
        <v>14</v>
      </c>
      <c r="F16" s="5" t="s">
        <v>9</v>
      </c>
    </row>
    <row r="17" ht="26" customHeight="1" spans="1:6">
      <c r="A17" s="3">
        <v>15</v>
      </c>
      <c r="B17" s="3" t="s">
        <v>7</v>
      </c>
      <c r="C17" s="3" t="str">
        <f>"20260115"</f>
        <v>20260115</v>
      </c>
      <c r="D17" s="6" t="s">
        <v>8</v>
      </c>
      <c r="E17" s="3">
        <v>15</v>
      </c>
      <c r="F17" s="5" t="s">
        <v>9</v>
      </c>
    </row>
    <row r="18" ht="26" customHeight="1" spans="1:6">
      <c r="A18" s="3">
        <v>16</v>
      </c>
      <c r="B18" s="3" t="s">
        <v>7</v>
      </c>
      <c r="C18" s="3" t="str">
        <f>"20260116"</f>
        <v>20260116</v>
      </c>
      <c r="D18" s="6" t="s">
        <v>8</v>
      </c>
      <c r="E18" s="3">
        <v>16</v>
      </c>
      <c r="F18" s="5">
        <v>76.55</v>
      </c>
    </row>
    <row r="19" ht="26" customHeight="1" spans="1:6">
      <c r="A19" s="3">
        <v>17</v>
      </c>
      <c r="B19" s="3" t="s">
        <v>7</v>
      </c>
      <c r="C19" s="3" t="str">
        <f>"20260117"</f>
        <v>20260117</v>
      </c>
      <c r="D19" s="6" t="s">
        <v>8</v>
      </c>
      <c r="E19" s="3">
        <v>17</v>
      </c>
      <c r="F19" s="5" t="s">
        <v>9</v>
      </c>
    </row>
    <row r="20" ht="26" customHeight="1" spans="1:6">
      <c r="A20" s="3">
        <v>18</v>
      </c>
      <c r="B20" s="3" t="s">
        <v>7</v>
      </c>
      <c r="C20" s="3" t="str">
        <f>"20260118"</f>
        <v>20260118</v>
      </c>
      <c r="D20" s="6" t="s">
        <v>8</v>
      </c>
      <c r="E20" s="3">
        <v>18</v>
      </c>
      <c r="F20" s="5">
        <v>79.55</v>
      </c>
    </row>
    <row r="21" ht="26" customHeight="1" spans="1:6">
      <c r="A21" s="3">
        <v>19</v>
      </c>
      <c r="B21" s="3" t="s">
        <v>7</v>
      </c>
      <c r="C21" s="3" t="str">
        <f>"20260119"</f>
        <v>20260119</v>
      </c>
      <c r="D21" s="6" t="s">
        <v>8</v>
      </c>
      <c r="E21" s="3">
        <v>19</v>
      </c>
      <c r="F21" s="5">
        <v>69.6</v>
      </c>
    </row>
    <row r="22" ht="26" customHeight="1" spans="1:6">
      <c r="A22" s="3">
        <v>20</v>
      </c>
      <c r="B22" s="3" t="s">
        <v>7</v>
      </c>
      <c r="C22" s="3" t="str">
        <f>"20260120"</f>
        <v>20260120</v>
      </c>
      <c r="D22" s="6" t="s">
        <v>8</v>
      </c>
      <c r="E22" s="3">
        <v>20</v>
      </c>
      <c r="F22" s="5">
        <v>79.45</v>
      </c>
    </row>
    <row r="23" ht="26" customHeight="1" spans="1:6">
      <c r="A23" s="3">
        <v>21</v>
      </c>
      <c r="B23" s="3" t="s">
        <v>7</v>
      </c>
      <c r="C23" s="3" t="str">
        <f>"20260121"</f>
        <v>20260121</v>
      </c>
      <c r="D23" s="6" t="s">
        <v>8</v>
      </c>
      <c r="E23" s="3">
        <v>21</v>
      </c>
      <c r="F23" s="5">
        <v>79.45</v>
      </c>
    </row>
    <row r="24" ht="26" customHeight="1" spans="1:6">
      <c r="A24" s="3">
        <v>22</v>
      </c>
      <c r="B24" s="3" t="s">
        <v>7</v>
      </c>
      <c r="C24" s="3" t="str">
        <f>"20260122"</f>
        <v>20260122</v>
      </c>
      <c r="D24" s="6" t="s">
        <v>8</v>
      </c>
      <c r="E24" s="3">
        <v>22</v>
      </c>
      <c r="F24" s="5" t="s">
        <v>9</v>
      </c>
    </row>
    <row r="25" ht="26" customHeight="1" spans="1:6">
      <c r="A25" s="3">
        <v>23</v>
      </c>
      <c r="B25" s="3" t="s">
        <v>7</v>
      </c>
      <c r="C25" s="3" t="str">
        <f>"20260123"</f>
        <v>20260123</v>
      </c>
      <c r="D25" s="6" t="s">
        <v>8</v>
      </c>
      <c r="E25" s="3">
        <v>23</v>
      </c>
      <c r="F25" s="5">
        <v>80.65</v>
      </c>
    </row>
    <row r="26" ht="26" customHeight="1" spans="1:6">
      <c r="A26" s="3">
        <v>24</v>
      </c>
      <c r="B26" s="3" t="s">
        <v>7</v>
      </c>
      <c r="C26" s="3" t="str">
        <f>"20260124"</f>
        <v>20260124</v>
      </c>
      <c r="D26" s="6" t="s">
        <v>8</v>
      </c>
      <c r="E26" s="3">
        <v>24</v>
      </c>
      <c r="F26" s="5" t="s">
        <v>9</v>
      </c>
    </row>
    <row r="27" ht="26" customHeight="1" spans="1:6">
      <c r="A27" s="3">
        <v>25</v>
      </c>
      <c r="B27" s="3" t="s">
        <v>7</v>
      </c>
      <c r="C27" s="3" t="str">
        <f>"20260201"</f>
        <v>20260201</v>
      </c>
      <c r="D27" s="6" t="s">
        <v>10</v>
      </c>
      <c r="E27" s="6" t="s">
        <v>8</v>
      </c>
      <c r="F27" s="5">
        <v>76.15</v>
      </c>
    </row>
    <row r="28" ht="26" customHeight="1" spans="1:6">
      <c r="A28" s="3">
        <v>26</v>
      </c>
      <c r="B28" s="3" t="s">
        <v>7</v>
      </c>
      <c r="C28" s="3" t="str">
        <f>"20260202"</f>
        <v>20260202</v>
      </c>
      <c r="D28" s="6" t="s">
        <v>10</v>
      </c>
      <c r="E28" s="6" t="s">
        <v>10</v>
      </c>
      <c r="F28" s="5">
        <v>86.7</v>
      </c>
    </row>
    <row r="29" ht="26" customHeight="1" spans="1:6">
      <c r="A29" s="3">
        <v>27</v>
      </c>
      <c r="B29" s="3" t="s">
        <v>7</v>
      </c>
      <c r="C29" s="3" t="str">
        <f>"20260203"</f>
        <v>20260203</v>
      </c>
      <c r="D29" s="6" t="s">
        <v>10</v>
      </c>
      <c r="E29" s="6" t="s">
        <v>11</v>
      </c>
      <c r="F29" s="5" t="s">
        <v>9</v>
      </c>
    </row>
    <row r="30" ht="26" customHeight="1" spans="1:6">
      <c r="A30" s="3">
        <v>28</v>
      </c>
      <c r="B30" s="3" t="s">
        <v>7</v>
      </c>
      <c r="C30" s="3" t="str">
        <f>"20260204"</f>
        <v>20260204</v>
      </c>
      <c r="D30" s="6" t="s">
        <v>10</v>
      </c>
      <c r="E30" s="6" t="s">
        <v>12</v>
      </c>
      <c r="F30" s="5">
        <v>61.95</v>
      </c>
    </row>
    <row r="31" ht="26" customHeight="1" spans="1:6">
      <c r="A31" s="3">
        <v>29</v>
      </c>
      <c r="B31" s="3" t="s">
        <v>7</v>
      </c>
      <c r="C31" s="3" t="str">
        <f>"20260205"</f>
        <v>20260205</v>
      </c>
      <c r="D31" s="6" t="s">
        <v>10</v>
      </c>
      <c r="E31" s="6" t="s">
        <v>13</v>
      </c>
      <c r="F31" s="5">
        <v>87</v>
      </c>
    </row>
    <row r="32" ht="26" customHeight="1" spans="1:6">
      <c r="A32" s="3">
        <v>30</v>
      </c>
      <c r="B32" s="3" t="s">
        <v>7</v>
      </c>
      <c r="C32" s="3" t="str">
        <f>"20260206"</f>
        <v>20260206</v>
      </c>
      <c r="D32" s="6" t="s">
        <v>10</v>
      </c>
      <c r="E32" s="6" t="s">
        <v>14</v>
      </c>
      <c r="F32" s="5">
        <v>71.25</v>
      </c>
    </row>
    <row r="33" ht="26" customHeight="1" spans="1:6">
      <c r="A33" s="3">
        <v>31</v>
      </c>
      <c r="B33" s="3" t="s">
        <v>7</v>
      </c>
      <c r="C33" s="3" t="str">
        <f>"20260207"</f>
        <v>20260207</v>
      </c>
      <c r="D33" s="6" t="s">
        <v>10</v>
      </c>
      <c r="E33" s="6" t="s">
        <v>15</v>
      </c>
      <c r="F33" s="5">
        <v>63.6</v>
      </c>
    </row>
    <row r="34" ht="26" customHeight="1" spans="1:6">
      <c r="A34" s="3">
        <v>32</v>
      </c>
      <c r="B34" s="3" t="s">
        <v>7</v>
      </c>
      <c r="C34" s="3" t="str">
        <f>"20260208"</f>
        <v>20260208</v>
      </c>
      <c r="D34" s="6" t="s">
        <v>10</v>
      </c>
      <c r="E34" s="6" t="s">
        <v>16</v>
      </c>
      <c r="F34" s="5" t="s">
        <v>9</v>
      </c>
    </row>
    <row r="35" ht="26" customHeight="1" spans="1:6">
      <c r="A35" s="3">
        <v>33</v>
      </c>
      <c r="B35" s="3" t="s">
        <v>7</v>
      </c>
      <c r="C35" s="3" t="str">
        <f>"20260209"</f>
        <v>20260209</v>
      </c>
      <c r="D35" s="6" t="s">
        <v>10</v>
      </c>
      <c r="E35" s="6" t="s">
        <v>17</v>
      </c>
      <c r="F35" s="5">
        <v>64.55</v>
      </c>
    </row>
    <row r="36" ht="26" customHeight="1" spans="1:6">
      <c r="A36" s="3">
        <v>34</v>
      </c>
      <c r="B36" s="3" t="s">
        <v>7</v>
      </c>
      <c r="C36" s="3" t="str">
        <f>"20260210"</f>
        <v>20260210</v>
      </c>
      <c r="D36" s="6" t="s">
        <v>10</v>
      </c>
      <c r="E36" s="3">
        <v>10</v>
      </c>
      <c r="F36" s="5" t="s">
        <v>9</v>
      </c>
    </row>
    <row r="37" ht="26" customHeight="1" spans="1:6">
      <c r="A37" s="3">
        <v>35</v>
      </c>
      <c r="B37" s="3" t="s">
        <v>7</v>
      </c>
      <c r="C37" s="3" t="str">
        <f>"20260211"</f>
        <v>20260211</v>
      </c>
      <c r="D37" s="6" t="s">
        <v>10</v>
      </c>
      <c r="E37" s="3">
        <v>11</v>
      </c>
      <c r="F37" s="5">
        <v>83.95</v>
      </c>
    </row>
    <row r="38" ht="26" customHeight="1" spans="1:6">
      <c r="A38" s="3">
        <v>36</v>
      </c>
      <c r="B38" s="3" t="s">
        <v>7</v>
      </c>
      <c r="C38" s="3" t="str">
        <f>"20260212"</f>
        <v>20260212</v>
      </c>
      <c r="D38" s="6" t="s">
        <v>10</v>
      </c>
      <c r="E38" s="3">
        <v>12</v>
      </c>
      <c r="F38" s="5">
        <v>76.05</v>
      </c>
    </row>
    <row r="39" ht="26" customHeight="1" spans="1:6">
      <c r="A39" s="3">
        <v>37</v>
      </c>
      <c r="B39" s="3" t="s">
        <v>7</v>
      </c>
      <c r="C39" s="3" t="str">
        <f>"20260213"</f>
        <v>20260213</v>
      </c>
      <c r="D39" s="6" t="s">
        <v>10</v>
      </c>
      <c r="E39" s="3">
        <v>13</v>
      </c>
      <c r="F39" s="5">
        <v>82.65</v>
      </c>
    </row>
    <row r="40" ht="26" customHeight="1" spans="1:6">
      <c r="A40" s="3">
        <v>38</v>
      </c>
      <c r="B40" s="3" t="s">
        <v>7</v>
      </c>
      <c r="C40" s="3" t="str">
        <f>"20260214"</f>
        <v>20260214</v>
      </c>
      <c r="D40" s="6" t="s">
        <v>10</v>
      </c>
      <c r="E40" s="3">
        <v>14</v>
      </c>
      <c r="F40" s="5">
        <v>75.8</v>
      </c>
    </row>
    <row r="41" ht="26" customHeight="1" spans="1:6">
      <c r="A41" s="3">
        <v>39</v>
      </c>
      <c r="B41" s="3" t="s">
        <v>7</v>
      </c>
      <c r="C41" s="3" t="str">
        <f>"20260215"</f>
        <v>20260215</v>
      </c>
      <c r="D41" s="6" t="s">
        <v>10</v>
      </c>
      <c r="E41" s="3">
        <v>15</v>
      </c>
      <c r="F41" s="5" t="s">
        <v>9</v>
      </c>
    </row>
    <row r="42" ht="26" customHeight="1" spans="1:6">
      <c r="A42" s="3">
        <v>40</v>
      </c>
      <c r="B42" s="3" t="s">
        <v>7</v>
      </c>
      <c r="C42" s="3" t="str">
        <f>"20260216"</f>
        <v>20260216</v>
      </c>
      <c r="D42" s="6" t="s">
        <v>10</v>
      </c>
      <c r="E42" s="3">
        <v>16</v>
      </c>
      <c r="F42" s="5">
        <v>81.25</v>
      </c>
    </row>
    <row r="43" ht="26" customHeight="1" spans="1:6">
      <c r="A43" s="3">
        <v>41</v>
      </c>
      <c r="B43" s="3" t="s">
        <v>7</v>
      </c>
      <c r="C43" s="3" t="str">
        <f>"20260217"</f>
        <v>20260217</v>
      </c>
      <c r="D43" s="6" t="s">
        <v>10</v>
      </c>
      <c r="E43" s="3">
        <v>17</v>
      </c>
      <c r="F43" s="5">
        <v>74.5</v>
      </c>
    </row>
    <row r="44" ht="26" customHeight="1" spans="1:6">
      <c r="A44" s="3">
        <v>42</v>
      </c>
      <c r="B44" s="3" t="s">
        <v>7</v>
      </c>
      <c r="C44" s="3" t="str">
        <f>"20260218"</f>
        <v>20260218</v>
      </c>
      <c r="D44" s="6" t="s">
        <v>10</v>
      </c>
      <c r="E44" s="3">
        <v>18</v>
      </c>
      <c r="F44" s="5" t="s">
        <v>9</v>
      </c>
    </row>
    <row r="45" ht="26" customHeight="1" spans="1:6">
      <c r="A45" s="3">
        <v>43</v>
      </c>
      <c r="B45" s="3" t="s">
        <v>7</v>
      </c>
      <c r="C45" s="3" t="str">
        <f>"20260219"</f>
        <v>20260219</v>
      </c>
      <c r="D45" s="6" t="s">
        <v>10</v>
      </c>
      <c r="E45" s="3">
        <v>19</v>
      </c>
      <c r="F45" s="5" t="s">
        <v>9</v>
      </c>
    </row>
    <row r="46" ht="26" customHeight="1" spans="1:6">
      <c r="A46" s="3">
        <v>44</v>
      </c>
      <c r="B46" s="3" t="s">
        <v>7</v>
      </c>
      <c r="C46" s="3" t="str">
        <f>"20260220"</f>
        <v>20260220</v>
      </c>
      <c r="D46" s="6" t="s">
        <v>10</v>
      </c>
      <c r="E46" s="3">
        <v>20</v>
      </c>
      <c r="F46" s="5">
        <v>69.4</v>
      </c>
    </row>
    <row r="47" ht="26" customHeight="1" spans="1:6">
      <c r="A47" s="3">
        <v>45</v>
      </c>
      <c r="B47" s="3" t="s">
        <v>7</v>
      </c>
      <c r="C47" s="3" t="str">
        <f>"20260221"</f>
        <v>20260221</v>
      </c>
      <c r="D47" s="6" t="s">
        <v>10</v>
      </c>
      <c r="E47" s="3">
        <v>21</v>
      </c>
      <c r="F47" s="5">
        <v>85.2</v>
      </c>
    </row>
    <row r="48" ht="26" customHeight="1" spans="1:6">
      <c r="A48" s="3">
        <v>46</v>
      </c>
      <c r="B48" s="3" t="s">
        <v>7</v>
      </c>
      <c r="C48" s="3" t="str">
        <f>"20260222"</f>
        <v>20260222</v>
      </c>
      <c r="D48" s="6" t="s">
        <v>10</v>
      </c>
      <c r="E48" s="3">
        <v>22</v>
      </c>
      <c r="F48" s="5">
        <v>83</v>
      </c>
    </row>
    <row r="49" ht="26" customHeight="1" spans="1:6">
      <c r="A49" s="3">
        <v>47</v>
      </c>
      <c r="B49" s="3" t="s">
        <v>7</v>
      </c>
      <c r="C49" s="3" t="str">
        <f>"20260223"</f>
        <v>20260223</v>
      </c>
      <c r="D49" s="6" t="s">
        <v>10</v>
      </c>
      <c r="E49" s="3">
        <v>23</v>
      </c>
      <c r="F49" s="5">
        <v>83.65</v>
      </c>
    </row>
    <row r="50" ht="26" customHeight="1" spans="1:6">
      <c r="A50" s="3">
        <v>48</v>
      </c>
      <c r="B50" s="3" t="s">
        <v>7</v>
      </c>
      <c r="C50" s="3" t="str">
        <f>"20260224"</f>
        <v>20260224</v>
      </c>
      <c r="D50" s="6" t="s">
        <v>10</v>
      </c>
      <c r="E50" s="3">
        <v>24</v>
      </c>
      <c r="F50" s="5" t="s">
        <v>9</v>
      </c>
    </row>
  </sheetData>
  <sortState ref="B2:M49">
    <sortCondition ref="C2:C49"/>
  </sortState>
  <mergeCells count="1">
    <mergeCell ref="A1:F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9016_6a179513bdca4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AA可达鸭</cp:lastModifiedBy>
  <dcterms:created xsi:type="dcterms:W3CDTF">2026-05-28T01:06:00Z</dcterms:created>
  <dcterms:modified xsi:type="dcterms:W3CDTF">2026-06-03T02:50:53Z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7675AB837BFC43A2B1CEF4E3125A2F1C_13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