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镜儿泉" sheetId="2" r:id="rId1"/>
    <sheet name="天隆" sheetId="3" r:id="rId2"/>
  </sheets>
  <definedNames>
    <definedName name="_xlnm._FilterDatabase" localSheetId="1" hidden="1">天隆!$A$1:$J$13</definedName>
    <definedName name="_xlnm.Print_Titles" localSheetId="0">镜儿泉!$1:$2</definedName>
    <definedName name="_xlnm.Print_Titles" localSheetId="1">天隆!$1:$2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<sst xmlns="http://schemas.openxmlformats.org/spreadsheetml/2006/main" count="200" uniqueCount="101">
  <si>
    <t>附件1：哈密镜儿泉矿业有限责任公司2026年第二批面向社会公开招聘工作人员岗位信息表</t>
  </si>
  <si>
    <t>序号</t>
  </si>
  <si>
    <t>部门</t>
  </si>
  <si>
    <t>岗位名称</t>
  </si>
  <si>
    <t>现缺人数</t>
  </si>
  <si>
    <t>需求人数</t>
  </si>
  <si>
    <t>学历要求</t>
  </si>
  <si>
    <t>专业要求</t>
  </si>
  <si>
    <t>任职要求</t>
  </si>
  <si>
    <t>薪资待遇（含五险一金）</t>
  </si>
  <si>
    <t>备  注</t>
  </si>
  <si>
    <t>技术部</t>
  </si>
  <si>
    <t>生产副矿长</t>
  </si>
  <si>
    <t>大专及以上学历</t>
  </si>
  <si>
    <t>矿山地、测、采、通风类相关专业</t>
  </si>
  <si>
    <t>男，年龄28-50岁，中级及以上职称，从事矿山技术或管理工作5年以上经历，懂矿山各项技术与管理，能够熟练进行安全生产协调沟通。</t>
  </si>
  <si>
    <t>21-23万/年</t>
  </si>
  <si>
    <t>镜儿泉矿</t>
  </si>
  <si>
    <t>通风工程师/
通风技术员</t>
  </si>
  <si>
    <t>通风相关专业</t>
  </si>
  <si>
    <t>男，25-50岁以下，从事过金属矿山通风类5年以上相关工作。能适应矿山工作环境，持相关证件助理工程师及以上职称者优先。</t>
  </si>
  <si>
    <t>工程师（13-15）万/年
技术员（8-10）万/年</t>
  </si>
  <si>
    <t>采矿工程师/技术员</t>
  </si>
  <si>
    <t>采矿专业</t>
  </si>
  <si>
    <t>男，25-50岁以下，从事过金属矿山采矿类5年以上相关工作。能适应矿山工作环境，持相关证件助理工程师及以上职称者优先。</t>
  </si>
  <si>
    <t>地质工程师</t>
  </si>
  <si>
    <t>矿山地质、地质工程、地质勘查、水文地质等相关专业</t>
  </si>
  <si>
    <t>男，25-50岁以下，5年以上矿山地质从业经历。能独立完成钻孔和巷道编录、上绘地质资料的综合整理，能适应矿山工作。</t>
  </si>
  <si>
    <t>工程师（13-15）万/年</t>
  </si>
  <si>
    <t>安全管理部</t>
  </si>
  <si>
    <t>安全员</t>
  </si>
  <si>
    <t>相关专业</t>
  </si>
  <si>
    <t>男，45岁以下，能熟练操作电脑、掌握Office、ppt等基本软件应用；具备一定写作能力；熟悉非煤矿山井下工作者优先。</t>
  </si>
  <si>
    <t>（9-11）万/年</t>
  </si>
  <si>
    <t>中级爆破技术员</t>
  </si>
  <si>
    <t>男，45岁以下，身体健康，无犯罪记录、无高血压、癫痫等妨碍作业疾病.；能适应井下作业，责任心强、抗压、服从管理。
证书：爆破工程技术人员安全作业证（中级/C级）（公安核发，注册在本单位）学历：大专及以上，采矿/安全/地质/爆破/民爆相关专业优先。
矿山岗位常见：3–5年矿山爆破经验，能独立负责C级项目：无事故：近5年无爆破责任事故、无刑事/涉爆违法记录。</t>
  </si>
  <si>
    <t>20万/年</t>
  </si>
  <si>
    <t>质检部</t>
  </si>
  <si>
    <t>制样工</t>
  </si>
  <si>
    <t>高中及以上学历</t>
  </si>
  <si>
    <t>女，45岁以下，优先考虑具有相关专业背景或相关工作经验的人员，能够服从管理，吃苦耐劳，团结同事。</t>
  </si>
  <si>
    <t>6.5万/年</t>
  </si>
  <si>
    <t>选矿车间</t>
  </si>
  <si>
    <t>砂泵工</t>
  </si>
  <si>
    <t>初中及以上学历</t>
  </si>
  <si>
    <t>男，45岁以下，吃苦耐劳，服从工作安排，有工作经验者优先。</t>
  </si>
  <si>
    <t>7.2万/年</t>
  </si>
  <si>
    <t>过滤工</t>
  </si>
  <si>
    <t>男女不限，45岁以下，吃苦耐劳，服从工作安排，有工作经验者优先。</t>
  </si>
  <si>
    <t>电工</t>
  </si>
  <si>
    <t>中专及以上学历</t>
  </si>
  <si>
    <t>男，50岁以下，持证上岗，具有相关专业背景或相关工作经验的人员，责任心强，能够服从管理，吃苦耐劳，团结同事。</t>
  </si>
  <si>
    <t>8万/年</t>
  </si>
  <si>
    <t>综合管理部</t>
  </si>
  <si>
    <t>办事员</t>
  </si>
  <si>
    <t>40岁以下，有社保、有经验的可以适当延长，能熟练操作电脑，掌握基本Office软件应用，工作细致耐心，责任心强，服从管理。有相关工作经验又能适应矿山工作环境者优先。有后勤管理或党建工作经验者、党员优先。</t>
  </si>
  <si>
    <t>7.2-8万/年</t>
  </si>
  <si>
    <t>设备部</t>
  </si>
  <si>
    <t>监控员</t>
  </si>
  <si>
    <t>男女不限，45岁以下，熟悉矿山监控监测设备的操作巡检流程，确认各监控摄像头、传感器以及中心服务器、通讯设备运行状态，规范填写监控值班日志，对系统报警信息发现的异常情况及处理过程进行准确、及时记录。</t>
  </si>
  <si>
    <t>男，50岁以下，熟悉矿山井下供电系统，能看懂电气原理图、接线图，独立排查故障，熟悉井下电气设备安装、检查维护规范责任心强，能够服从管理，吃苦耐劳，从事过井下电工或矿山机电维修经验者、具有电工证件的优先。</t>
  </si>
  <si>
    <t>电气技术员</t>
  </si>
  <si>
    <t>电气工程、电气自动化、机电一体化、矿山机电等相关专业</t>
  </si>
  <si>
    <t>男，50岁以下，能独立处理矿山高、低压配电、提升、运输等故障，责任心强、动手能力强、安全意识强，熟悉《金属非金属矿山安全》《矿山电气安全规范》等规程。</t>
  </si>
  <si>
    <t>技术员（8-10）万/年</t>
  </si>
  <si>
    <t>库管</t>
  </si>
  <si>
    <t>男，50岁以下，能熟练操作电脑，工作细致耐心，责任心强，服从管理，有物资管理相关经验，适应矿山工作环境者优先。</t>
  </si>
  <si>
    <t>党群工作部</t>
  </si>
  <si>
    <t>行政事务员</t>
  </si>
  <si>
    <t>本科及以上学历</t>
  </si>
  <si>
    <t>40岁以下，党员优先，有社保、有经验的可以适当延长。能熟练操作电脑，掌握基本Office软件应用，工作细致耐心，责任心强，服从管理，熟悉员工入、转、调、离全流程手续办理及档案管理和招聘工作，办理社保、公积金增减员、基数申报及相关待遇申领等事务。有相关工作经验又能适应环境者优先。</t>
  </si>
  <si>
    <t>公司本部</t>
  </si>
  <si>
    <t>安全规划发展部</t>
  </si>
  <si>
    <t>工程师（综合业务）</t>
  </si>
  <si>
    <t>工程管理相关专业</t>
  </si>
  <si>
    <t>男，35岁以下，负责公司项目综合业务工作，有1年以上相关工作经验者优先。需具备较强的沟通能力，服从管理。</t>
  </si>
  <si>
    <t>合计</t>
  </si>
  <si>
    <t>副总工程师</t>
  </si>
  <si>
    <t>25-45岁，有社保、有经验的可以适当延长，矿山安全管理5年以上工作经验，具备一定的文字写作水平及现场安全管理经验。
1、负责安全环保档案管理、资料整理、归档，上报工作； 
2、监督指导安全培训、负责安全会议相关工作。</t>
  </si>
  <si>
    <t>天隆矿</t>
  </si>
  <si>
    <t>25-45岁，有社保、有经验的可以适当延长，矿山工作5年以上工作经验，具备相应的解决问题和沟通协调能力。
1、负责对新工人三级安全教育培训和老工人的再教育培训；
2、每日三班倒，井下现场跟班检查、指导现场作业人员规范作业；制止纠正“三违”行为，监督落实隐患整改。</t>
  </si>
  <si>
    <t>（9.5-11.5）万/年</t>
  </si>
  <si>
    <r>
      <rPr>
        <sz val="12"/>
        <rFont val="宋体"/>
        <charset val="134"/>
        <scheme val="minor"/>
      </rPr>
      <t>通风工程师</t>
    </r>
    <r>
      <rPr>
        <sz val="12"/>
        <rFont val="宋体"/>
        <charset val="0"/>
        <scheme val="minor"/>
      </rPr>
      <t xml:space="preserve">/
</t>
    </r>
    <r>
      <rPr>
        <sz val="12"/>
        <rFont val="宋体"/>
        <charset val="134"/>
        <scheme val="minor"/>
      </rPr>
      <t>通风技术员</t>
    </r>
  </si>
  <si>
    <t>采矿、通风相关专业</t>
  </si>
  <si>
    <t>男，30-45岁有社保、有经验的可以适当延长，从事过金属矿山通风类5年以上相关工作。能适应矿山工作环境，持相关证件助理工程师及以上职称者优先。</t>
  </si>
  <si>
    <t>技术员（8-10）万/年工程师（13-15）万/年</t>
  </si>
  <si>
    <t>采矿工程师</t>
  </si>
  <si>
    <t>男，30-45岁有社保、有经验的可以适当延长，从事过金属矿山采矿类5年以上相关工作。能适应矿山工作环境，持相关证件助理工程师及以上职称者优先。负责矿井通风设计、通风系统图绘制、通风系统管理、风量调节及通风隐患排查与治理。</t>
  </si>
  <si>
    <t>男，30-45岁有社保、有经验的可以适当延长，5年以上矿山地质从业经历。能独立完成钻孔和巷道编录、上绘地质资料的综合整理，能适应矿山工作。负责采矿工程设计、现场技术指导、生产进度管理、安全隐患排查及相关技术资料管理工作。</t>
  </si>
  <si>
    <t>采矿车间</t>
  </si>
  <si>
    <r>
      <rPr>
        <sz val="12"/>
        <rFont val="宋体"/>
        <charset val="134"/>
        <scheme val="minor"/>
      </rPr>
      <t>测量工程师</t>
    </r>
    <r>
      <rPr>
        <sz val="12"/>
        <rFont val="宋体"/>
        <charset val="0"/>
        <scheme val="minor"/>
      </rPr>
      <t>/
测量技术员</t>
    </r>
  </si>
  <si>
    <t>测量相关专业</t>
  </si>
  <si>
    <t>男，25-40岁，有经验的可以适当延长，从事过地下矿山3年以上测量工作。能适应矿山工作环境.负责巷道编录、钻探编录、探矿设计等生产地质工作，开展矿体圈定、储量估算、地质隐患排查及资料归档管理。</t>
  </si>
  <si>
    <t>化验员</t>
  </si>
  <si>
    <t>25岁--45岁以下,有相关经验的可以适当延长，有相关专业背景或相关工作经验的人员，能够服从管理，吃苦耐劳，团结同事。平巷、天井、上山、斜坡道的施工放线、中线/腰线工作，工程施工质量管理、进度管理、工程验收及日常隐蔽验收以及内业成果、成图工作。</t>
  </si>
  <si>
    <t>设备物资部</t>
  </si>
  <si>
    <t>民爆库管员</t>
  </si>
  <si>
    <t>女，25-45岁，有社保、有经验的可以适当延长，能熟练操作电脑，掌握基本Office软件应用，吃苦耐劳，服从管理。有相关工作经验或能适应矿山工作环境者优先。负责样品化验分析、数据记录与报告编制,确保化验结果准确可靠。</t>
  </si>
  <si>
    <t>药剂工</t>
  </si>
  <si>
    <t>女，40岁以下，有社保、有经验的可以适当延长，吃苦耐劳，服从工作安排，有工作经验或相关者优先。做好仓库物料的验收入库、发放和日常管理工作，按照层序及时把材料数据登记、录入相关系统和个人工具使用账目。保管好所有的库存物资，熟知库存物资的规格型号、数量、用途。</t>
  </si>
  <si>
    <t>45岁以下，有社保、有经验的可以适当延长，持证上岗，具有相关专业背景或相关工作经验的人员，责任心强，能够服从管理，吃苦耐劳，团结同事。1．对厂区的电器设备、电路、安全用电负责管理;2．建立厂区用电线路、电器检查、维护、保养记录，确保电器设备运行正常;3．发现电器设备故障，应随叫随到，及时汇报、及时修理不拖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</si>
</sst>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85" zoomScaleNormal="85" workbookViewId="0">
      <selection activeCell="H12" sqref="H12"/>
    </sheetView>
  </sheetViews>
  <sheetFormatPr defaultColWidth="9" defaultRowHeight="14.25"/>
  <cols>
    <col min="1" max="1" width="5.78333333333333" style="1" customWidth="1"/>
    <col min="2" max="2" width="16.3583333333333" style="3" customWidth="1"/>
    <col min="3" max="3" width="21.3583333333333" style="4" customWidth="1"/>
    <col min="4" max="4" width="9" style="1" customWidth="1"/>
    <col min="5" max="5" width="9" style="1"/>
    <col min="6" max="6" width="20.25" style="1" customWidth="1"/>
    <col min="7" max="7" width="20.5833333333333" style="3" customWidth="1"/>
    <col min="8" max="8" width="70.3583333333333" style="3" customWidth="1"/>
    <col min="9" max="9" width="25.3583333333333" style="5" customWidth="1"/>
    <col min="10" max="10" width="21.3833333333333" style="1" customWidth="1"/>
    <col min="11" max="12" width="10.3833333333333" style="1"/>
    <col min="13" max="16384" width="9" style="1"/>
  </cols>
  <sheetData>
    <row r="1" s="1" customFormat="1" ht="39" customHeight="1" spans="1:13">
      <c r="A1" s="6" t="s">
        <v>0</v>
      </c>
      <c r="B1" s="6"/>
      <c r="C1" s="7"/>
      <c r="D1" s="6"/>
      <c r="E1" s="6"/>
      <c r="F1" s="6"/>
      <c r="G1" s="6"/>
      <c r="H1" s="6"/>
      <c r="I1" s="7"/>
      <c r="J1" s="6"/>
    </row>
    <row r="2" s="1" customFormat="1" ht="36" customHeight="1" spans="1:13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s="23" customFormat="1" ht="113.35" customHeight="1" spans="1:13">
      <c r="A3" s="13">
        <f>ROW()-2</f>
        <v>1</v>
      </c>
      <c r="B3" s="24" t="s">
        <v>11</v>
      </c>
      <c r="C3" s="13" t="s">
        <v>12</v>
      </c>
      <c r="D3" s="13">
        <v>1</v>
      </c>
      <c r="E3" s="13">
        <v>1</v>
      </c>
      <c r="F3" s="14" t="s">
        <v>13</v>
      </c>
      <c r="G3" s="13" t="s">
        <v>14</v>
      </c>
      <c r="H3" s="14" t="s">
        <v>15</v>
      </c>
      <c r="I3" s="14" t="s">
        <v>16</v>
      </c>
      <c r="J3" s="25" t="s">
        <v>17</v>
      </c>
      <c r="K3" s="5"/>
      <c r="L3" s="5"/>
      <c r="M3" s="5"/>
    </row>
    <row r="4" s="23" customFormat="1" ht="113.35" customHeight="1" spans="1:13">
      <c r="A4" s="13">
        <f>ROW()-2</f>
        <v>2</v>
      </c>
      <c r="B4" s="26"/>
      <c r="C4" s="13" t="s">
        <v>18</v>
      </c>
      <c r="D4" s="14">
        <v>2</v>
      </c>
      <c r="E4" s="14">
        <v>2</v>
      </c>
      <c r="F4" s="14" t="s">
        <v>13</v>
      </c>
      <c r="G4" s="13" t="s">
        <v>19</v>
      </c>
      <c r="H4" s="14" t="s">
        <v>20</v>
      </c>
      <c r="I4" s="14" t="s">
        <v>21</v>
      </c>
      <c r="J4" s="25" t="s">
        <v>17</v>
      </c>
      <c r="K4" s="5"/>
      <c r="L4" s="5"/>
      <c r="M4" s="5"/>
    </row>
    <row r="5" s="23" customFormat="1" ht="113.35" customHeight="1" spans="1:13">
      <c r="A5" s="13">
        <f>ROW()-2</f>
        <v>3</v>
      </c>
      <c r="B5" s="26"/>
      <c r="C5" s="13" t="s">
        <v>22</v>
      </c>
      <c r="D5" s="13">
        <v>2</v>
      </c>
      <c r="E5" s="13">
        <v>2</v>
      </c>
      <c r="F5" s="14" t="s">
        <v>13</v>
      </c>
      <c r="G5" s="13" t="s">
        <v>23</v>
      </c>
      <c r="H5" s="14" t="s">
        <v>24</v>
      </c>
      <c r="I5" s="14" t="s">
        <v>21</v>
      </c>
      <c r="J5" s="25" t="s">
        <v>17</v>
      </c>
      <c r="K5" s="5"/>
      <c r="L5" s="5"/>
      <c r="M5" s="5"/>
    </row>
    <row r="6" s="23" customFormat="1" ht="113.35" customHeight="1" spans="1:13">
      <c r="A6" s="13">
        <f>ROW()-2</f>
        <v>4</v>
      </c>
      <c r="B6" s="27"/>
      <c r="C6" s="13" t="s">
        <v>25</v>
      </c>
      <c r="D6" s="14">
        <v>2</v>
      </c>
      <c r="E6" s="14">
        <v>2</v>
      </c>
      <c r="F6" s="13" t="s">
        <v>13</v>
      </c>
      <c r="G6" s="13" t="s">
        <v>26</v>
      </c>
      <c r="H6" s="14" t="s">
        <v>27</v>
      </c>
      <c r="I6" s="14" t="s">
        <v>28</v>
      </c>
      <c r="J6" s="25" t="s">
        <v>17</v>
      </c>
      <c r="K6" s="28"/>
      <c r="L6" s="5"/>
    </row>
    <row r="7" s="23" customFormat="1" ht="113.35" customHeight="1" spans="1:13">
      <c r="A7" s="13">
        <f>ROW()-2</f>
        <v>5</v>
      </c>
      <c r="B7" s="24" t="s">
        <v>29</v>
      </c>
      <c r="C7" s="13" t="s">
        <v>30</v>
      </c>
      <c r="D7" s="14">
        <v>1</v>
      </c>
      <c r="E7" s="14">
        <v>1</v>
      </c>
      <c r="F7" s="14" t="s">
        <v>13</v>
      </c>
      <c r="G7" s="13" t="s">
        <v>31</v>
      </c>
      <c r="H7" s="13" t="s">
        <v>32</v>
      </c>
      <c r="I7" s="14" t="s">
        <v>33</v>
      </c>
      <c r="J7" s="25" t="s">
        <v>17</v>
      </c>
      <c r="K7" s="5"/>
      <c r="L7" s="5"/>
      <c r="M7" s="5"/>
    </row>
    <row r="8" s="23" customFormat="1" ht="113.35" customHeight="1" spans="1:13">
      <c r="A8" s="13">
        <f t="shared" ref="A8:A19" si="0">ROW()-2</f>
        <v>6</v>
      </c>
      <c r="B8" s="27"/>
      <c r="C8" s="13" t="s">
        <v>34</v>
      </c>
      <c r="D8" s="13">
        <v>1</v>
      </c>
      <c r="E8" s="13">
        <v>1</v>
      </c>
      <c r="F8" s="13" t="s">
        <v>13</v>
      </c>
      <c r="G8" s="13" t="s">
        <v>31</v>
      </c>
      <c r="H8" s="13" t="s">
        <v>35</v>
      </c>
      <c r="I8" s="14" t="s">
        <v>36</v>
      </c>
      <c r="J8" s="25" t="s">
        <v>17</v>
      </c>
      <c r="K8" s="5"/>
      <c r="L8" s="5"/>
      <c r="M8" s="5"/>
    </row>
    <row r="9" s="23" customFormat="1" ht="113.35" customHeight="1" spans="1:13">
      <c r="A9" s="13">
        <f t="shared" si="0"/>
        <v>7</v>
      </c>
      <c r="B9" s="13" t="s">
        <v>37</v>
      </c>
      <c r="C9" s="13" t="s">
        <v>38</v>
      </c>
      <c r="D9" s="13">
        <v>1</v>
      </c>
      <c r="E9" s="13">
        <v>1</v>
      </c>
      <c r="F9" s="13" t="s">
        <v>39</v>
      </c>
      <c r="G9" s="13" t="s">
        <v>31</v>
      </c>
      <c r="H9" s="13" t="s">
        <v>40</v>
      </c>
      <c r="I9" s="14" t="s">
        <v>41</v>
      </c>
      <c r="J9" s="25" t="s">
        <v>17</v>
      </c>
      <c r="K9" s="5"/>
      <c r="L9" s="5"/>
      <c r="M9" s="5"/>
    </row>
    <row r="10" s="23" customFormat="1" ht="113.35" customHeight="1" spans="1:13">
      <c r="A10" s="13">
        <f t="shared" si="0"/>
        <v>8</v>
      </c>
      <c r="B10" s="24" t="s">
        <v>42</v>
      </c>
      <c r="C10" s="13" t="s">
        <v>43</v>
      </c>
      <c r="D10" s="13">
        <v>1</v>
      </c>
      <c r="E10" s="13">
        <v>1</v>
      </c>
      <c r="F10" s="13" t="s">
        <v>44</v>
      </c>
      <c r="G10" s="13" t="s">
        <v>31</v>
      </c>
      <c r="H10" s="13" t="s">
        <v>45</v>
      </c>
      <c r="I10" s="14" t="s">
        <v>46</v>
      </c>
      <c r="J10" s="25" t="s">
        <v>17</v>
      </c>
      <c r="K10" s="5"/>
      <c r="L10" s="5"/>
      <c r="M10" s="5"/>
    </row>
    <row r="11" s="23" customFormat="1" ht="113.35" customHeight="1" spans="1:13">
      <c r="A11" s="13">
        <f t="shared" si="0"/>
        <v>9</v>
      </c>
      <c r="B11" s="26"/>
      <c r="C11" s="13" t="s">
        <v>47</v>
      </c>
      <c r="D11" s="13">
        <v>1</v>
      </c>
      <c r="E11" s="13">
        <v>1</v>
      </c>
      <c r="F11" s="13" t="s">
        <v>44</v>
      </c>
      <c r="G11" s="13" t="s">
        <v>31</v>
      </c>
      <c r="H11" s="13" t="s">
        <v>48</v>
      </c>
      <c r="I11" s="14" t="s">
        <v>46</v>
      </c>
      <c r="J11" s="25" t="s">
        <v>17</v>
      </c>
      <c r="K11" s="5"/>
      <c r="L11" s="5"/>
      <c r="M11" s="5"/>
    </row>
    <row r="12" s="23" customFormat="1" ht="113.35" customHeight="1" spans="1:13">
      <c r="A12" s="13">
        <f t="shared" si="0"/>
        <v>10</v>
      </c>
      <c r="B12" s="27"/>
      <c r="C12" s="13" t="s">
        <v>49</v>
      </c>
      <c r="D12" s="13">
        <v>1</v>
      </c>
      <c r="E12" s="13">
        <v>1</v>
      </c>
      <c r="F12" s="13" t="s">
        <v>50</v>
      </c>
      <c r="G12" s="13" t="s">
        <v>31</v>
      </c>
      <c r="H12" s="13" t="s">
        <v>51</v>
      </c>
      <c r="I12" s="14" t="s">
        <v>52</v>
      </c>
      <c r="J12" s="25" t="s">
        <v>17</v>
      </c>
      <c r="K12" s="5"/>
      <c r="L12" s="5"/>
      <c r="M12" s="5"/>
    </row>
    <row r="13" s="23" customFormat="1" ht="113.35" customHeight="1" spans="1:13">
      <c r="A13" s="13">
        <f t="shared" si="0"/>
        <v>11</v>
      </c>
      <c r="B13" s="13" t="s">
        <v>53</v>
      </c>
      <c r="C13" s="13" t="s">
        <v>54</v>
      </c>
      <c r="D13" s="13">
        <v>1</v>
      </c>
      <c r="E13" s="13">
        <v>1</v>
      </c>
      <c r="F13" s="13" t="s">
        <v>13</v>
      </c>
      <c r="G13" s="13" t="s">
        <v>31</v>
      </c>
      <c r="H13" s="13" t="s">
        <v>55</v>
      </c>
      <c r="I13" s="14" t="s">
        <v>56</v>
      </c>
      <c r="J13" s="25" t="s">
        <v>17</v>
      </c>
      <c r="K13" s="5"/>
      <c r="L13" s="5"/>
      <c r="M13" s="5"/>
    </row>
    <row r="14" s="23" customFormat="1" ht="113.35" customHeight="1" spans="1:13">
      <c r="A14" s="13">
        <f t="shared" si="0"/>
        <v>12</v>
      </c>
      <c r="B14" s="24" t="s">
        <v>57</v>
      </c>
      <c r="C14" s="13" t="s">
        <v>58</v>
      </c>
      <c r="D14" s="13">
        <v>3</v>
      </c>
      <c r="E14" s="13">
        <v>3</v>
      </c>
      <c r="F14" s="13" t="s">
        <v>50</v>
      </c>
      <c r="G14" s="13" t="s">
        <v>31</v>
      </c>
      <c r="H14" s="13" t="s">
        <v>59</v>
      </c>
      <c r="I14" s="14" t="s">
        <v>46</v>
      </c>
      <c r="J14" s="25" t="s">
        <v>17</v>
      </c>
      <c r="K14" s="5"/>
      <c r="L14" s="5"/>
      <c r="M14" s="5"/>
    </row>
    <row r="15" s="23" customFormat="1" ht="113.35" customHeight="1" spans="1:13">
      <c r="A15" s="13">
        <f t="shared" si="0"/>
        <v>13</v>
      </c>
      <c r="B15" s="26"/>
      <c r="C15" s="13" t="s">
        <v>49</v>
      </c>
      <c r="D15" s="13">
        <v>1</v>
      </c>
      <c r="E15" s="13">
        <v>1</v>
      </c>
      <c r="F15" s="13" t="s">
        <v>50</v>
      </c>
      <c r="G15" s="13" t="s">
        <v>31</v>
      </c>
      <c r="H15" s="13" t="s">
        <v>60</v>
      </c>
      <c r="I15" s="14" t="s">
        <v>52</v>
      </c>
      <c r="J15" s="25" t="s">
        <v>17</v>
      </c>
      <c r="K15" s="5"/>
      <c r="L15" s="5"/>
      <c r="M15" s="5"/>
    </row>
    <row r="16" s="23" customFormat="1" ht="113.35" customHeight="1" spans="1:13">
      <c r="A16" s="13">
        <f t="shared" si="0"/>
        <v>14</v>
      </c>
      <c r="B16" s="26"/>
      <c r="C16" s="13" t="s">
        <v>61</v>
      </c>
      <c r="D16" s="13">
        <v>1</v>
      </c>
      <c r="E16" s="13">
        <v>1</v>
      </c>
      <c r="F16" s="13" t="s">
        <v>13</v>
      </c>
      <c r="G16" s="13" t="s">
        <v>62</v>
      </c>
      <c r="H16" s="13" t="s">
        <v>63</v>
      </c>
      <c r="I16" s="14" t="s">
        <v>64</v>
      </c>
      <c r="J16" s="25" t="s">
        <v>17</v>
      </c>
      <c r="K16" s="5"/>
      <c r="L16" s="5"/>
      <c r="M16" s="5"/>
    </row>
    <row r="17" s="23" customFormat="1" ht="113.35" customHeight="1" spans="1:13">
      <c r="A17" s="13">
        <f t="shared" si="0"/>
        <v>15</v>
      </c>
      <c r="B17" s="27"/>
      <c r="C17" s="13" t="s">
        <v>65</v>
      </c>
      <c r="D17" s="13">
        <v>2</v>
      </c>
      <c r="E17" s="13">
        <v>2</v>
      </c>
      <c r="F17" s="13" t="s">
        <v>50</v>
      </c>
      <c r="G17" s="13" t="s">
        <v>31</v>
      </c>
      <c r="H17" s="13" t="s">
        <v>66</v>
      </c>
      <c r="I17" s="14" t="s">
        <v>46</v>
      </c>
      <c r="J17" s="25" t="s">
        <v>17</v>
      </c>
      <c r="K17" s="5"/>
      <c r="L17" s="5"/>
      <c r="M17" s="5"/>
    </row>
    <row r="18" s="23" customFormat="1" ht="113.35" customHeight="1" spans="1:13">
      <c r="A18" s="13">
        <f t="shared" si="0"/>
        <v>16</v>
      </c>
      <c r="B18" s="13" t="s">
        <v>67</v>
      </c>
      <c r="C18" s="13" t="s">
        <v>68</v>
      </c>
      <c r="D18" s="13">
        <v>1</v>
      </c>
      <c r="E18" s="13">
        <v>1</v>
      </c>
      <c r="F18" s="13" t="s">
        <v>69</v>
      </c>
      <c r="G18" s="13" t="s">
        <v>31</v>
      </c>
      <c r="H18" s="13" t="s">
        <v>70</v>
      </c>
      <c r="I18" s="14" t="s">
        <v>52</v>
      </c>
      <c r="J18" s="25" t="s">
        <v>71</v>
      </c>
      <c r="K18" s="5"/>
      <c r="L18" s="5"/>
      <c r="M18" s="5"/>
    </row>
    <row r="19" s="23" customFormat="1" ht="113.35" customHeight="1" spans="1:13">
      <c r="A19" s="13">
        <f t="shared" si="0"/>
        <v>17</v>
      </c>
      <c r="B19" s="13" t="s">
        <v>72</v>
      </c>
      <c r="C19" s="13" t="s">
        <v>73</v>
      </c>
      <c r="D19" s="13">
        <v>1</v>
      </c>
      <c r="E19" s="13">
        <v>1</v>
      </c>
      <c r="F19" s="13" t="s">
        <v>69</v>
      </c>
      <c r="G19" s="13" t="s">
        <v>74</v>
      </c>
      <c r="H19" s="13" t="s">
        <v>75</v>
      </c>
      <c r="I19" s="14" t="s">
        <v>52</v>
      </c>
      <c r="J19" s="25" t="s">
        <v>71</v>
      </c>
      <c r="K19" s="5"/>
      <c r="L19" s="5"/>
      <c r="M19" s="5"/>
    </row>
    <row r="20" s="1" customFormat="1" ht="28" customHeight="1" spans="1:13">
      <c r="A20" s="18"/>
      <c r="B20" s="13" t="s">
        <v>76</v>
      </c>
      <c r="C20" s="18"/>
      <c r="D20" s="19"/>
      <c r="E20" s="19">
        <f>SUM(E3:E19)</f>
        <v>23</v>
      </c>
      <c r="F20" s="20"/>
      <c r="G20" s="18"/>
      <c r="H20" s="18"/>
      <c r="I20" s="21"/>
      <c r="J20" s="22"/>
    </row>
  </sheetData>
  <mergeCells count="5">
    <mergeCell ref="A1:J1"/>
    <mergeCell ref="B3:B6"/>
    <mergeCell ref="B7:B8"/>
    <mergeCell ref="B10:B12"/>
    <mergeCell ref="B14:B17"/>
  </mergeCells>
  <pageMargins left="0.751388888888889" right="0.751388888888889" top="0.432638888888889" bottom="0.275" header="0.236111111111111" footer="0.156944444444444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85" zoomScaleNormal="85" topLeftCell="A9" workbookViewId="0">
      <selection activeCell="H8" sqref="H8"/>
    </sheetView>
  </sheetViews>
  <sheetFormatPr defaultColWidth="9" defaultRowHeight="14.25"/>
  <cols>
    <col min="1" max="1" width="5.78333333333333" style="1" customWidth="1"/>
    <col min="2" max="2" width="14.5" style="3" customWidth="1"/>
    <col min="3" max="3" width="14.625" style="4" customWidth="1"/>
    <col min="4" max="4" width="9" style="1" customWidth="1"/>
    <col min="5" max="5" width="9" style="1"/>
    <col min="6" max="6" width="20.25" style="1" customWidth="1"/>
    <col min="7" max="7" width="20.5833333333333" style="3" customWidth="1"/>
    <col min="8" max="8" width="63.3833333333333" style="3" customWidth="1"/>
    <col min="9" max="9" width="25.3583333333333" style="5" customWidth="1"/>
    <col min="10" max="10" width="21.3833333333333" style="1" customWidth="1"/>
    <col min="11" max="12" width="10.3833333333333" style="1"/>
    <col min="13" max="16384" width="9" style="1"/>
  </cols>
  <sheetData>
    <row r="1" s="1" customFormat="1" ht="39" customHeight="1" spans="1:13">
      <c r="A1" s="6" t="s">
        <v>0</v>
      </c>
      <c r="B1" s="6"/>
      <c r="C1" s="7"/>
      <c r="D1" s="6"/>
      <c r="E1" s="6"/>
      <c r="F1" s="6"/>
      <c r="G1" s="6"/>
      <c r="H1" s="6"/>
      <c r="I1" s="7"/>
      <c r="J1" s="6"/>
    </row>
    <row r="2" s="1" customFormat="1" ht="36" customHeight="1" spans="1:13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s="2" customFormat="1" ht="113.35" customHeight="1" spans="1:13">
      <c r="A3" s="11">
        <f>ROW()-2</f>
        <v>1</v>
      </c>
      <c r="B3" s="12" t="s">
        <v>29</v>
      </c>
      <c r="C3" s="13" t="s">
        <v>77</v>
      </c>
      <c r="D3" s="13">
        <v>1</v>
      </c>
      <c r="E3" s="11">
        <v>1</v>
      </c>
      <c r="F3" s="13" t="s">
        <v>13</v>
      </c>
      <c r="G3" s="13" t="s">
        <v>31</v>
      </c>
      <c r="H3" s="13" t="s">
        <v>78</v>
      </c>
      <c r="I3" s="14" t="s">
        <v>28</v>
      </c>
      <c r="J3" s="15" t="s">
        <v>79</v>
      </c>
      <c r="K3" s="1"/>
      <c r="L3" s="1"/>
      <c r="M3" s="1"/>
    </row>
    <row r="4" s="2" customFormat="1" ht="113.35" customHeight="1" spans="1:13">
      <c r="A4" s="11">
        <f t="shared" ref="A4:A13" si="0">ROW()-2</f>
        <v>2</v>
      </c>
      <c r="B4" s="16"/>
      <c r="C4" s="13" t="s">
        <v>30</v>
      </c>
      <c r="D4" s="13">
        <v>1</v>
      </c>
      <c r="E4" s="11">
        <v>1</v>
      </c>
      <c r="F4" s="13" t="s">
        <v>13</v>
      </c>
      <c r="G4" s="13" t="s">
        <v>31</v>
      </c>
      <c r="H4" s="13" t="s">
        <v>80</v>
      </c>
      <c r="I4" s="14" t="s">
        <v>81</v>
      </c>
      <c r="J4" s="15" t="s">
        <v>79</v>
      </c>
      <c r="K4" s="1"/>
      <c r="L4" s="1"/>
      <c r="M4" s="1"/>
    </row>
    <row r="5" s="2" customFormat="1" ht="113.35" customHeight="1" spans="1:13">
      <c r="A5" s="11">
        <f t="shared" si="0"/>
        <v>3</v>
      </c>
      <c r="B5" s="12" t="s">
        <v>11</v>
      </c>
      <c r="C5" s="13" t="s">
        <v>82</v>
      </c>
      <c r="D5" s="13">
        <v>2</v>
      </c>
      <c r="E5" s="11">
        <v>2</v>
      </c>
      <c r="F5" s="13" t="s">
        <v>13</v>
      </c>
      <c r="G5" s="13" t="s">
        <v>83</v>
      </c>
      <c r="H5" s="13" t="s">
        <v>84</v>
      </c>
      <c r="I5" s="14" t="s">
        <v>85</v>
      </c>
      <c r="J5" s="15" t="s">
        <v>79</v>
      </c>
      <c r="K5" s="1"/>
      <c r="L5" s="1"/>
      <c r="M5" s="1"/>
    </row>
    <row r="6" s="2" customFormat="1" ht="113.35" customHeight="1" spans="1:13">
      <c r="A6" s="11">
        <f t="shared" si="0"/>
        <v>4</v>
      </c>
      <c r="B6" s="17"/>
      <c r="C6" s="13" t="s">
        <v>86</v>
      </c>
      <c r="D6" s="13">
        <v>2</v>
      </c>
      <c r="E6" s="11">
        <v>2</v>
      </c>
      <c r="F6" s="13" t="s">
        <v>13</v>
      </c>
      <c r="G6" s="13" t="s">
        <v>23</v>
      </c>
      <c r="H6" s="13" t="s">
        <v>87</v>
      </c>
      <c r="I6" s="14" t="s">
        <v>28</v>
      </c>
      <c r="J6" s="15" t="s">
        <v>79</v>
      </c>
      <c r="K6" s="1"/>
      <c r="L6" s="1"/>
      <c r="M6" s="1"/>
    </row>
    <row r="7" s="2" customFormat="1" ht="113.35" customHeight="1" spans="1:13">
      <c r="A7" s="11">
        <f t="shared" si="0"/>
        <v>5</v>
      </c>
      <c r="B7" s="16"/>
      <c r="C7" s="13" t="s">
        <v>25</v>
      </c>
      <c r="D7" s="13">
        <v>1</v>
      </c>
      <c r="E7" s="11">
        <v>1</v>
      </c>
      <c r="F7" s="13" t="s">
        <v>13</v>
      </c>
      <c r="G7" s="13" t="s">
        <v>26</v>
      </c>
      <c r="H7" s="13" t="s">
        <v>88</v>
      </c>
      <c r="I7" s="14" t="s">
        <v>28</v>
      </c>
      <c r="J7" s="15" t="s">
        <v>79</v>
      </c>
      <c r="K7" s="1"/>
      <c r="L7" s="1"/>
      <c r="M7" s="1"/>
    </row>
    <row r="8" s="2" customFormat="1" ht="113.35" customHeight="1" spans="1:13">
      <c r="A8" s="11">
        <f t="shared" si="0"/>
        <v>6</v>
      </c>
      <c r="B8" s="11" t="s">
        <v>89</v>
      </c>
      <c r="C8" s="13" t="s">
        <v>90</v>
      </c>
      <c r="D8" s="13">
        <v>1</v>
      </c>
      <c r="E8" s="11">
        <v>1</v>
      </c>
      <c r="F8" s="13" t="s">
        <v>13</v>
      </c>
      <c r="G8" s="13" t="s">
        <v>91</v>
      </c>
      <c r="H8" s="13" t="s">
        <v>92</v>
      </c>
      <c r="I8" s="14" t="s">
        <v>85</v>
      </c>
      <c r="J8" s="15" t="s">
        <v>79</v>
      </c>
      <c r="K8" s="1"/>
      <c r="L8" s="1"/>
      <c r="M8" s="1"/>
    </row>
    <row r="9" s="2" customFormat="1" ht="113.35" customHeight="1" spans="1:13">
      <c r="A9" s="11">
        <f t="shared" si="0"/>
        <v>7</v>
      </c>
      <c r="B9" s="11" t="s">
        <v>37</v>
      </c>
      <c r="C9" s="13" t="s">
        <v>93</v>
      </c>
      <c r="D9" s="13">
        <v>1</v>
      </c>
      <c r="E9" s="11">
        <v>1</v>
      </c>
      <c r="F9" s="13" t="s">
        <v>39</v>
      </c>
      <c r="G9" s="13" t="s">
        <v>31</v>
      </c>
      <c r="H9" s="13" t="s">
        <v>94</v>
      </c>
      <c r="I9" s="14" t="s">
        <v>46</v>
      </c>
      <c r="J9" s="15" t="s">
        <v>79</v>
      </c>
      <c r="K9" s="1"/>
      <c r="L9" s="1"/>
      <c r="M9" s="1"/>
    </row>
    <row r="10" s="2" customFormat="1" ht="113.35" customHeight="1" spans="1:13">
      <c r="A10" s="11">
        <f t="shared" si="0"/>
        <v>8</v>
      </c>
      <c r="B10" s="11" t="s">
        <v>95</v>
      </c>
      <c r="C10" s="11" t="s">
        <v>96</v>
      </c>
      <c r="D10" s="13">
        <v>1</v>
      </c>
      <c r="E10" s="11">
        <v>1</v>
      </c>
      <c r="F10" s="13" t="s">
        <v>50</v>
      </c>
      <c r="G10" s="13" t="s">
        <v>31</v>
      </c>
      <c r="H10" s="13" t="s">
        <v>97</v>
      </c>
      <c r="I10" s="14" t="s">
        <v>46</v>
      </c>
      <c r="J10" s="15" t="s">
        <v>79</v>
      </c>
      <c r="K10" s="1"/>
      <c r="L10" s="1"/>
      <c r="M10" s="1"/>
    </row>
    <row r="11" s="2" customFormat="1" ht="113.35" customHeight="1" spans="1:13">
      <c r="A11" s="11">
        <f t="shared" si="0"/>
        <v>9</v>
      </c>
      <c r="B11" s="12" t="s">
        <v>42</v>
      </c>
      <c r="C11" s="13" t="s">
        <v>98</v>
      </c>
      <c r="D11" s="13">
        <v>2</v>
      </c>
      <c r="E11" s="11">
        <v>2</v>
      </c>
      <c r="F11" s="13" t="s">
        <v>44</v>
      </c>
      <c r="G11" s="13" t="s">
        <v>31</v>
      </c>
      <c r="H11" s="13" t="s">
        <v>99</v>
      </c>
      <c r="I11" s="14" t="s">
        <v>46</v>
      </c>
      <c r="J11" s="15" t="s">
        <v>79</v>
      </c>
      <c r="K11" s="1"/>
      <c r="L11" s="1"/>
      <c r="M11" s="1"/>
    </row>
    <row r="12" s="2" customFormat="1" ht="113.35" customHeight="1" spans="1:13">
      <c r="A12" s="11">
        <f t="shared" si="0"/>
        <v>10</v>
      </c>
      <c r="B12" s="16"/>
      <c r="C12" s="13" t="s">
        <v>49</v>
      </c>
      <c r="D12" s="13">
        <v>1</v>
      </c>
      <c r="E12" s="11">
        <v>1</v>
      </c>
      <c r="F12" s="13" t="s">
        <v>50</v>
      </c>
      <c r="G12" s="13" t="s">
        <v>31</v>
      </c>
      <c r="H12" s="13" t="s">
        <v>100</v>
      </c>
      <c r="I12" s="14" t="s">
        <v>52</v>
      </c>
      <c r="J12" s="15" t="s">
        <v>79</v>
      </c>
      <c r="K12" s="1"/>
      <c r="L12" s="1"/>
      <c r="M12" s="1"/>
    </row>
    <row r="13" s="1" customFormat="1" ht="28" customHeight="1" spans="1:13">
      <c r="A13" s="18"/>
      <c r="B13" s="13" t="s">
        <v>76</v>
      </c>
      <c r="C13" s="18"/>
      <c r="D13" s="19"/>
      <c r="E13" s="19">
        <f>SUM(E3:E12)</f>
        <v>13</v>
      </c>
      <c r="F13" s="20"/>
      <c r="G13" s="18"/>
      <c r="H13" s="18"/>
      <c r="I13" s="21"/>
      <c r="J13" s="22"/>
    </row>
  </sheetData>
  <mergeCells count="4">
    <mergeCell ref="A1:J1"/>
    <mergeCell ref="B3:B4"/>
    <mergeCell ref="B5:B7"/>
    <mergeCell ref="B11:B12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镜儿泉</vt:lpstr>
      <vt:lpstr>天隆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小y.</cp:lastModifiedBy>
  <dcterms:created xsi:type="dcterms:W3CDTF">2025-07-07T01:48:00Z</dcterms:created>
  <dcterms:modified xsi:type="dcterms:W3CDTF">2026-04-20T08:11:56Z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154252A50AB144DFA2B0D0174637459E_13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