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405" windowHeight="6465"/>
  </bookViews>
  <sheets>
    <sheet name="计划表" sheetId="1" r:id="rId1"/>
    <sheet name="统计" sheetId="2" state="hidden" r:id="rId2"/>
    <sheet name="此表更新记录" sheetId="3" state="hidden" r:id="rId3"/>
  </sheets>
  <definedNames>
    <definedName name="_xlnm._FilterDatabase" localSheetId="0" hidden="1">计划表!$A$3:$IK$22</definedName>
    <definedName name="_xlnm.Print_Titles" localSheetId="0">计划表!$3:$3</definedName>
  </definedNames>
  <calcPr calcId="191029" fullCalcOnLoad="1"/>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<sst xmlns="http://schemas.openxmlformats.org/spreadsheetml/2006/main" count="213" uniqueCount="96">
  <si>
    <t>附件1</t>
  </si>
  <si>
    <t>2026年编外招聘计划表</t>
  </si>
  <si>
    <t>序号</t>
  </si>
  <si>
    <t>招聘部门</t>
  </si>
  <si>
    <t>招聘岗位</t>
  </si>
  <si>
    <t>招聘职位</t>
  </si>
  <si>
    <t>招聘人数</t>
  </si>
  <si>
    <t>年龄</t>
  </si>
  <si>
    <t>专业</t>
  </si>
  <si>
    <t>学历</t>
  </si>
  <si>
    <t>学位</t>
  </si>
  <si>
    <t>岗位要求
（含专业技术资格或职业资格）</t>
  </si>
  <si>
    <t>开考比例</t>
  </si>
  <si>
    <t>职能部门</t>
  </si>
  <si>
    <t>质量综合管理</t>
  </si>
  <si>
    <t>宣传文秘</t>
  </si>
  <si>
    <t>35周岁及以下</t>
  </si>
  <si>
    <t>中国语言文学类（0501）、新闻传播学类（0503）、戏剧与影视学类（1303）、设计学类（1305）</t>
  </si>
  <si>
    <t>全日制本科及以上</t>
  </si>
  <si>
    <t>学士及以上</t>
  </si>
  <si>
    <t>1:3</t>
  </si>
  <si>
    <t>综合管理</t>
  </si>
  <si>
    <t>管理科学与工程（1201）、公共管理学（1204）、公共管理（1252）、信息资源管理（1205）、工程管理（1256）、电子科学与技术（0809）、信息与通信工程（0810）、控制科学与工程（0811）、计算机科学与技术（0812）、环境科学与工程（0830）、安全科学与工程（0837）、电子信息（0854）</t>
  </si>
  <si>
    <t>全日制硕士研究生及以上</t>
  </si>
  <si>
    <t>硕士及以上</t>
  </si>
  <si>
    <t>标准化中心</t>
  </si>
  <si>
    <t>标准化技术应用</t>
  </si>
  <si>
    <t>产业标准化</t>
  </si>
  <si>
    <t>30周岁及以下</t>
  </si>
  <si>
    <t>不限</t>
  </si>
  <si>
    <t>具有博士学位者，年龄可放宽至35周岁。</t>
  </si>
  <si>
    <t>标准国际化</t>
  </si>
  <si>
    <t>40周岁及以下</t>
  </si>
  <si>
    <t>具有2年以上国际标准化组织工作经历。</t>
  </si>
  <si>
    <t>数字化开发</t>
  </si>
  <si>
    <t>计算机科学与技术（0812）、软件工程（0835）、电子信息（0854）、人工智能（085410）、大数据技术与工程（085411）</t>
  </si>
  <si>
    <t>具有5年以上相关工作经历者，年龄可放宽至35周岁。</t>
  </si>
  <si>
    <t>先进制造计量中心</t>
  </si>
  <si>
    <t>计量技术应用</t>
  </si>
  <si>
    <t>精密测量</t>
  </si>
  <si>
    <t>机械工程（0802）、光学工程（0803）、仪器科学与技术（0804）、控制科学与工程（0811）、机械类（0855）、船舶与海洋工程（0824）</t>
  </si>
  <si>
    <t>具有科研工作经历。</t>
  </si>
  <si>
    <t>机器人检测与科研</t>
  </si>
  <si>
    <t>物理学（0702）、力学（0801）、机械工程（0802）、光学工程（0803）、仪器科学与技术（0804）、电子科学与技术（0809）、信息与通信工程（0810）、控制科学与工程（0811）、计算机科学与技术（0812）、软件工程（0835）、电子信息（0854）、机械（0855）</t>
  </si>
  <si>
    <t>力学计量</t>
  </si>
  <si>
    <t>力学（0801）、机械工程（0802）、仪器科学与技术（0804）、电子科学与技术（0809）、电子信息类（0854）、机械类（0855）</t>
  </si>
  <si>
    <t>大学英语6级（CET6）600分及以上。</t>
  </si>
  <si>
    <t>交通计量</t>
  </si>
  <si>
    <t>力学（0801）、机械工程（0802）、光学工程（0803）、仪器科学与技术（0804）、动力工程及工程热物理（0807）、自动化类（0808）、电子科学与技术（0809）、信息与通信工程（0810）、控制科学与工程（0811）、计算机科学与技术（0812）、机械（0855）</t>
  </si>
  <si>
    <t>能承担一定的体力劳动，能够适应长期出差及加班。</t>
  </si>
  <si>
    <t>知识产权</t>
  </si>
  <si>
    <t>法学（03）</t>
  </si>
  <si>
    <t>声学振动</t>
  </si>
  <si>
    <t>物理学（0702）、机械工程（0802）、光学工程（0803）、仪器科学与技术（0804）、动力工程及工程热物理（0807）、控制科学与工程（0811）、船舶与海洋工程（0824）、兵器科学与技术（0826）、生物医学工程（0831）、机械（0855）</t>
  </si>
  <si>
    <t>1.能承担一定的体力劳动，能够适应长期出差及加班；
2.具有C1及以上驾照。</t>
  </si>
  <si>
    <t>能源和健康计量中心</t>
  </si>
  <si>
    <t>电磁兼容</t>
  </si>
  <si>
    <t>仪器科学与技术（0804）、计算机科学与技术（0812）、电子信息（0854）、电气工程（0808）、电子科学与技术（0809）、控制科学与工程（0811）、信息与通信工程（0810）</t>
  </si>
  <si>
    <t>应届毕业生。</t>
  </si>
  <si>
    <t>电能</t>
  </si>
  <si>
    <t>仪器科学与技术（0804）、信息与通信工程（0810）、计算机科学与技术（0812）、电子信息（0854）、电气工程（0808）、电子科学与技术（0809）、控制科学与工程（0811）</t>
  </si>
  <si>
    <t>能够适应经常性出差。</t>
  </si>
  <si>
    <t>能源与碳计量</t>
  </si>
  <si>
    <t>力学（0801）、 机械制造及其自动化（080201）、仪器科学与技术（0804）、动力工程及工程热物理（0807）、电子科学与技术（0809）、控制科学与工程（0811）、安全科学与工程（0837）、资源与环境（0857）、能源动力（0858）</t>
  </si>
  <si>
    <t>1.英语6级；
2.具有科研经历；
3.工作繁重，能适应全国范围内长期出差。</t>
  </si>
  <si>
    <t>流量容量计量</t>
  </si>
  <si>
    <t>力学（0801）、机械工程（0802）、仪器科学与技术（0804）、动力工程及工程热物理（0807）、能源动力（0858）、电子科学与技术（0809）、信息与通信工程（0810）、光学工程（0803）、电子信息（0854）、控制科学与工程（0811）、电气工程（0808）、物理学（0702）</t>
  </si>
  <si>
    <t>1.英语6级；
2.工作繁重，能适应全国范围内长期出差。</t>
  </si>
  <si>
    <t>数字和新材料检测中心</t>
  </si>
  <si>
    <t>质量技术应用</t>
  </si>
  <si>
    <t>质量检测1</t>
  </si>
  <si>
    <t>电气工程（0808）、仪器科学与技术（0804）、电子科学与技术（0809）、机械工程（0802）</t>
  </si>
  <si>
    <t>质量检测2</t>
  </si>
  <si>
    <t>纺织科学与工程（0821）、材料科学与工程（0805）</t>
  </si>
  <si>
    <t>质量监测和认评中心</t>
  </si>
  <si>
    <t>认证检查</t>
  </si>
  <si>
    <t>能源动力类（0805）、电气类（0806）、电子信息类（0807）、自动化类（0808）、计算机类（0809）</t>
  </si>
  <si>
    <t>1.具有CCAA产品检查员资格；
2.能够适应出差（省内为主）和现场审核工作的需要。</t>
  </si>
  <si>
    <t>合计</t>
  </si>
  <si>
    <t>/</t>
  </si>
  <si>
    <t>编外招聘名额（0303给部门）</t>
  </si>
  <si>
    <t>部门返回招聘人数</t>
  </si>
  <si>
    <t>名额=招聘人数</t>
  </si>
  <si>
    <t>办公室</t>
  </si>
  <si>
    <t>人力党群部</t>
  </si>
  <si>
    <t>战略科技部</t>
  </si>
  <si>
    <t>求和项:招聘人数</t>
  </si>
  <si>
    <t>大专及以上</t>
  </si>
  <si>
    <t>总计</t>
  </si>
  <si>
    <t>0303：</t>
  </si>
  <si>
    <t>已请各部门确认，各部门返回汇总</t>
  </si>
  <si>
    <t>0304：</t>
  </si>
  <si>
    <t>人力党群部，改科反馈增加质量体系人员管理岗位1人</t>
  </si>
  <si>
    <t>王凯反馈更新一版先进中心编外计划，已更新</t>
  </si>
  <si>
    <t>0310:</t>
  </si>
  <si>
    <t>根据0309人力科开会讨论，标准国际化岗位由1人调整为2人，战略科技部由8人调整为7人（将合同评审岗位由2人调整为1人）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</si>
</sst>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2"/>
      <name val="宋体"/>
      <charset val="134"/>
      <scheme val="major"/>
    </font>
    <font>
      <b/>
      <sz val="12"/>
      <color theme="1"/>
      <name val="宋体"/>
      <charset val="134"/>
      <scheme val="minor"/>
    </font>
    <font>
      <sz val="12"/>
      <name val="方正小标宋_GBK"/>
      <charset val="134"/>
    </font>
    <font>
      <sz val="12"/>
      <color rgb="FFFF0000"/>
      <name val="宋体"/>
      <charset val="134"/>
      <scheme val="minor"/>
    </font>
    <font>
      <sz val="11"/>
      <name val="宋体"/>
      <charset val="134"/>
      <scheme val="minor"/>
    </font>
    <font>
      <sz val="14"/>
      <name val="国标黑体"/>
      <charset val="134"/>
    </font>
    <font>
      <sz val="22"/>
      <name val="方正小标宋简体"/>
      <charset val="0"/>
    </font>
    <font>
      <b/>
      <sz val="11"/>
      <name val="宋体"/>
      <charset val="134"/>
      <scheme val="minor"/>
    </font>
    <font>
      <b/>
      <sz val="12"/>
      <name val="宋体"/>
      <charset val="134"/>
      <scheme val="minor"/>
    </font>
    <font>
      <sz val="12"/>
      <name val="宋体"/>
      <charset val="134"/>
      <scheme val="minor"/>
    </font>
    <font>
      <sz val="12"/>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4" borderId="15" applyNumberFormat="0" applyAlignment="0" applyProtection="0">
      <alignment vertical="center"/>
    </xf>
    <xf numFmtId="0" fontId="22" fillId="5" borderId="16" applyNumberFormat="0" applyAlignment="0" applyProtection="0">
      <alignment vertical="center"/>
    </xf>
    <xf numFmtId="0" fontId="23" fillId="5" borderId="15" applyNumberFormat="0" applyAlignment="0" applyProtection="0">
      <alignment vertical="center"/>
    </xf>
    <xf numFmtId="0" fontId="24" fillId="6"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0" fillId="33" borderId="0" applyNumberFormat="0" applyBorder="0" applyAlignment="0" applyProtection="0">
      <alignment vertical="center"/>
    </xf>
  </cellStyleXfs>
  <cellXfs count="50">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5" fillId="0" borderId="0" xfId="0" applyFont="1" applyAlignment="1">
      <alignment horizontal="center" vertical="center" wrapText="1"/>
    </xf>
    <xf numFmtId="0" fontId="1" fillId="0" borderId="0" xfId="0" applyFont="1" applyBorder="1" applyAlignment="1">
      <alignment horizontal="center" vertical="center" wrapText="1"/>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Fill="1" applyBorder="1" applyAlignment="1">
      <alignment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xf numFmtId="0" fontId="8" fillId="0" borderId="0" xfId="0" applyFont="1" applyFill="1" applyAlignment="1">
      <alignment horizontal="center" wrapText="1"/>
    </xf>
    <xf numFmtId="0" fontId="9" fillId="0" borderId="11" xfId="0" applyFont="1" applyFill="1" applyBorder="1" applyAlignment="1">
      <alignment horizontal="center" vertical="center"/>
    </xf>
    <xf numFmtId="0" fontId="10"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6" fillId="0" borderId="0" xfId="0" applyFont="1" applyFill="1" applyAlignment="1">
      <alignment horizontal="center" vertical="center"/>
    </xf>
    <xf numFmtId="0" fontId="10"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6" fillId="0" borderId="0" xfId="0" applyFont="1" applyFill="1" applyBorder="1">
      <alignment vertical="center"/>
    </xf>
    <xf numFmtId="0" fontId="11" fillId="0" borderId="11" xfId="0" applyFont="1" applyFill="1" applyBorder="1" applyAlignment="1">
      <alignment horizontal="left" vertical="center" wrapText="1"/>
    </xf>
    <xf numFmtId="0" fontId="11" fillId="0" borderId="11" xfId="0" applyFont="1" applyFill="1" applyBorder="1" applyAlignment="1">
      <alignment horizontal="left" vertical="center" wrapText="1"/>
    </xf>
    <xf numFmtId="49" fontId="11" fillId="0" borderId="1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1" refreshedVersion="4" minRefreshableVersion="1" refreshedDate="46089.9312268519" refreshedBy="zhang" recordCount="38">
  <cacheSource type="worksheet">
    <worksheetSource ref="A3:J5" sheet="计划表"/>
  </cacheSource>
  <cacheFields count="18">
    <cacheField name="序号" numFmtId="0">
      <sharedItems containsSemiMixedTypes="0" containsString="0" containsNumber="1" containsInteger="1" minValue="1" maxValue="38" count="38">
        <n v="1"/>
        <n v="2"/>
        <n v="3"/>
        <n v="4"/>
        <n v="5"/>
        <n v="6"/>
        <n v="7"/>
        <n v="8"/>
        <n v="9"/>
        <n v="10"/>
        <n v="11"/>
        <n v="12"/>
        <n v="13"/>
        <n v="14"/>
        <n v="15"/>
        <n v="16"/>
        <n v="17"/>
        <n v="18"/>
        <n v="19"/>
        <n v="20"/>
        <n v="21"/>
        <n v="22"/>
        <n v="23"/>
        <n v="24"/>
        <n v="25"/>
        <n v="26"/>
        <n v="27"/>
        <n v="28"/>
        <n v="29"/>
        <n v="30"/>
        <n v="31"/>
        <n v="32"/>
        <n v="33"/>
        <n v="34"/>
        <n v="35"/>
        <n v="36"/>
        <n v="37"/>
        <n v="38"/>
      </sharedItems>
    </cacheField>
    <cacheField name="招聘部门" numFmtId="0">
      <sharedItems count="8">
        <s v="标准化中心"/>
        <s v="先进制造计量中心"/>
        <s v="能源和健康计量中心"/>
        <s v="数字和新材料检测中心"/>
        <s v="质量监测和认评中心"/>
        <s v="办公室"/>
        <s v="人力党群部"/>
        <s v="战略科技部"/>
      </sharedItems>
    </cacheField>
    <cacheField name="招聘岗位" numFmtId="0">
      <sharedItems count="4">
        <s v="标准化技术应用"/>
        <s v="计量技术应用"/>
        <s v="质量技术应用"/>
        <s v="质量综合管理"/>
      </sharedItems>
    </cacheField>
    <cacheField name="招聘职位" numFmtId="0">
      <sharedItems count="38">
        <s v="产业标准化"/>
        <s v="标准国际化"/>
        <s v="数字化开发"/>
        <s v="精密测量"/>
        <s v="机器人检测"/>
        <s v="力学计量"/>
        <s v="交通计量"/>
        <s v="声学振动"/>
        <s v="电磁兼容"/>
        <s v="电能"/>
        <s v="能源与碳计量"/>
        <s v="流量容量计量"/>
        <s v="电学计量"/>
        <s v="流量计量基础检测"/>
        <s v="环境监测计量检测"/>
        <s v="驾驶员"/>
        <s v="客户服务"/>
        <s v="质量检测1"/>
        <s v="质量检测2"/>
        <s v="质量检测3"/>
        <s v="质量检测4"/>
        <s v="质量检测5"/>
        <s v="质量检测6"/>
        <s v="质量检测7"/>
        <s v="软件与人工智能检测"/>
        <s v="鉴定管理"/>
        <s v="认证检查"/>
        <s v="宣传文秘"/>
        <s v="财务管理"/>
        <s v="党建管理"/>
        <s v="质量体系人员管理"/>
        <s v="科研管理"/>
        <s v="质量管理1"/>
        <s v="质量管理2"/>
        <s v="设备采购管理"/>
        <s v="合同评审"/>
        <s v="采购管理"/>
        <s v="营销"/>
      </sharedItems>
    </cacheField>
    <cacheField name="招聘人数" numFmtId="0">
      <sharedItems containsSemiMixedTypes="0" containsString="0" containsNumber="1" containsInteger="1" minValue="1" maxValue="3" count="3">
        <n v="1"/>
        <n v="2"/>
        <n v="3"/>
      </sharedItems>
    </cacheField>
    <cacheField name="年龄" numFmtId="0">
      <sharedItems count="4">
        <s v="30周岁及以下"/>
        <s v="40周岁及以下"/>
        <s v="35周岁及以下"/>
        <s v="不限"/>
      </sharedItems>
    </cacheField>
    <cacheField name="专业" numFmtId="0">
      <sharedItems count="33">
        <s v="不限"/>
        <s v="计算机科学与技术（0812）、软件工程（0835）、电子信息（0854）、人工智能（085410）、大数据技术与工程（085411）"/>
        <s v="机械工程（0802）、光学工程（0803）、仪器科学与技术（0804）、控制科学与工程（0811）、机械类（0855）、船舶与海洋工程（0824）"/>
        <s v="物理学（0702）、力学（0801）、机械工程（0802）、光学工程（0803）、仪器科学与技术（0804）、电子科学与技术（0809）、信息与通信工程（0810）、控制科学与工程（0811）、计算机科学与技术（0812）、软件工程（0835）、电子信息（0854）、机械（0855）"/>
        <s v="力学（0801）、机械工程（0802）、仪器科学与技术（0804）、电子科学与技术（0809）、电子信息类（0854）、机械类（0855）"/>
        <s v="力学（0801）、机械工程（0802）、光学工程（0803）、仪器科学与技术（0804）、动力工程及工程热物理（0807）、自动化类（0808）、电子科学与技术（0809）、信息与通信工程（0810）、控制科学与工程（0811）、计算机科学与技术（0812）、机械（0855）"/>
        <s v="物理学（0702）、机械工程（0802）、光学工程（0803）、仪器科学与技术（0804）、动力工程及工程热物理（0807）、控制科学与工程（0811）、船舶与海洋工程（0824）、兵器科学与技术（0826）、生物医学工程（0831）、机械（0855）"/>
        <s v="仪器科学与技术（0804）、计算机科学与技术（0812）、电子信息（0854）、电气工程（0808）、电子科学与技术（0809）、控制科学与工程（0811）、信息与通信工程（0810）"/>
        <s v="仪器科学与技术（0804）、信息与通信工程（0810）、计算机科学与技术（0812）、电子信息（0854）、电气工程（0808）、电子科学与技术（0809）、控制科学与工程（0811）"/>
        <s v="力学（0801）、 机械制造及其自动化（080201）、仪器科学与技术（0804）、动力工程及工程热物理（0807）、电子科学与技术（0809）、控制科学与工程（0811）、安全科学与工程（0837）、资源与环境（0857）、能源动力（0858）"/>
        <s v="力学（0801）、机械工程（0802）、仪器科学与技术（0804）、动力工程及工程热物理（0807）、能源动力（0858）、电子科学与技术（0809）、信息与通信工程（0810）、光学工程（0803）、电子信息（0854）、控制科学与工程（0811）、电气工程（0808）、物理学（0702）"/>
        <s v="电气类（0806）"/>
        <s v="力学类（0801）、机械类（0802）、仪器类（0803）、能源动力类（0805）、电子信息类（0807）、自动化类（0808）、物理学类（0702）"/>
        <s v="仪器类（0803）、化学类（0703）、环境科学与工程类（0825）"/>
        <s v="纺织类（0816）"/>
        <s v="材料科学与工程（0805）、机械工程（0802）、力学（0801）"/>
        <s v="电气工程及其自动化（080601）、电气工程与智能控制（080604T）、自动化（080801）、机械工程（080201）、机械电子工程（080204）、电子信息工程（080701）、通信工程（080703）、微电子科学与工程（080704）、信息工程（080706）"/>
        <s v="化学类（0703）"/>
        <s v="电气工程（0808）、仪器科学与技术（0804）、电子科学与技术（0809）、生物工程（0836）、药学（100701）、材料科学与工程（0805）、机械工程（0802）"/>
        <s v="材料化学（080403）、应用化学（070302）、化学工程与工艺（081301）"/>
        <s v="机械电子工程（080204）、机械设计制造及其自动化（080202）、电子信息工程（080701）、测控技术与仪器（080301）"/>
        <s v="纺织类（0816）、材料类（0804）"/>
        <s v="计算机科学与技术（0812）、软件工程（0835）、网络空间安全（0839）"/>
        <s v="理学（07）、工学（08）、农学（09）"/>
        <s v="能源动力类（0805）、电气类（0806）、电子信息类（0807）、自动化类（0808）、计算机类（0809）"/>
        <s v="中国语言文学类（0501）、新闻传播学类（0503）、戏剧与影视学类（1303）、设计学类（1305）"/>
        <s v="会计学（120203K）、财务管理（120204）、审计学（120207）、财政学（020201K）、金融学（020204）、税收学（020202）、经济学（020101）"/>
        <s v="哲学（0101）、法学（0301）、政治学（0302）、马克思主义理论（0305）、中共党史党建学（0307）、纪检监察学（0308）、法律（0351）、中国语言文学（0501）、新闻传播学（0503）、新闻与传播（0552）、管理科学与工程（1201）、公共管理学（1204）、公共管理（1252）"/>
        <s v="物理学（0702）、力学（0801）、机械工程（0802）、光学工程（0803）、仪器科学与技术（0804）、动力工程及工程热物理（0807）、电气工程（0808、085801）、电子科学与技术（0809）、信息与通信工程（0810）、控制科学与工程（0811）、计算机科学与技术（0812）、环境科学与工程（0830）、安全科学与工程（0837）、电子信息（0854）、资源与环境（0857）、能源动力（0858）、化学工程与技术（0817）、材料科学与工程（0805）、材料与化工（0856）、化学（070"/>
        <s v="理学（07）、工学（08）、管理学（12）"/>
        <s v="理学（07）、工学（08）"/>
        <s v="公共管理类（1204）、电子商务类（1208）、仪器类（0803）、市场营销（120202）"/>
        <s v="理学（07）、工学（08）、管理科学与工程（1201）、物流工程与管理（125604）"/>
      </sharedItems>
    </cacheField>
    <cacheField name="学历" numFmtId="0">
      <sharedItems count="3">
        <s v="全日制硕士研究生及以上"/>
        <s v="全日制本科及以上"/>
        <s v="大专及以上"/>
      </sharedItems>
    </cacheField>
    <cacheField name="学位" numFmtId="0">
      <sharedItems count="3">
        <s v="硕士及以上"/>
        <s v="学士及以上"/>
        <s v="/"/>
      </sharedItems>
    </cacheField>
    <cacheField name="岗位要求_x000a_（含专业技术资格或职业资格）" numFmtId="0">
      <sharedItems containsBlank="1" count="27">
        <s v="具有博士学位者，年龄可放宽至35周岁。"/>
        <s v="具有2年以上国际标准化组织工作经历。"/>
        <s v="具有5年以上相关工作经历者，年龄可放宽至35周岁。"/>
        <s v="具有科研工作经历。"/>
        <m/>
        <s v="大学英语6级（CET6）600分及以上。"/>
        <s v="能承担一定的体力劳动，能够适应长期出差及加班。"/>
        <s v="1.能承担一定的体力劳动，能够适应长期出差及加班；_x000a_2.具有C1及以上驾照。"/>
        <s v="应届毕业生。"/>
        <s v="能够适应经常性出差。"/>
        <s v="1.英语6级；_x000a_2.具有科研经历；_x000a_3.工作繁重，能适应全国范围内长期出差。"/>
        <s v="1.英语6级；_x000a_2.工作繁重，能适应全国范围内长期出差。"/>
        <s v="1.英语4级；_x000a_2.工作繁重，能适应长期出差。"/>
        <s v="1.具有二级注册计量师资格，具有驾驶证；_x000a_2.工作繁重，能适应全国范围内长期出差。"/>
        <s v="1.C1驾照及以上，驾龄5年以上；_x000a_2.工作繁重，能适应长期出差。"/>
        <s v="具有工程技术系列副高级及以上职称者，年龄可放宽至40周岁。"/>
        <s v="1.具有2年及以上从事家具、涂料化学检测工作经历；_x000a_2.能承受工作压力及短期出差；_x000a_3.具有检测机构5年及以上工作经历者，专业可放宽至理学（07）、工学（08），年龄可放宽至40周岁。"/>
        <s v="1.具有2年及以上从事家具物理或电气检测工作经历；_x000a_2.能承受工作压力及短期出差。"/>
        <s v="1.具有1年及以上软件开发或软件测试工作经历；_x000a_2.具有软考高级职称者，年龄可放宽至35周岁；具有密评师证书者，年龄可放宽至40周岁。"/>
        <s v="1.具有浙江省产品质量鉴定管理人员备案证书；_x000a_2.具有3年及以上产品质量鉴定项目负责人相关工作经历。"/>
        <s v="1.具有CCAA产品检查员资格；_x000a_2.能够适应出差（省内为主）和现场审核工作的需要。"/>
        <s v="1.具有2年及以上事业单位财务岗位工作经历；_x000a_2.具有副高级及以上职称者，年龄可放宽至40周岁。"/>
        <s v="中共正式党员，具有3年以上党龄、2年以上党务工作经历。"/>
        <s v="1.具有2年及以上质量管理或质量体系建设工作经历者，学历可放宽至全日制本科、学位可放宽至学士；_x000a_2.具有副高级及以上职称者，年龄可放宽至40周岁。"/>
        <s v="1.具有2年及以上国际认证认可资质相关工作经历者，学历可放宽至全日制本科、学位可放宽至学士；_x000a_2.具有副高级及以上职称者，年龄可放宽至40周岁。"/>
        <s v="具有政府采购招标工作经历。"/>
        <s v="1.具有3年及以上市场相关工作经历；_x000a_2.具有核电领域或大型电子商务平台供应链管理工作经历者，年龄可放宽至40周岁，学历可放宽至全日制本科、学位可放宽至学士。"/>
      </sharedItems>
    </cacheField>
    <cacheField name="开考比例" numFmtId="0">
      <sharedItems containsString="0" containsBlank="1" containsNonDate="0" count="1">
        <m/>
      </sharedItems>
    </cacheField>
    <cacheField name="说明（内部用，正式发请删除）" numFmtId="0">
      <sharedItems containsBlank="1" count="6">
        <m/>
        <s v="原部门上报专业为自动化类（0808），已修改为对应的研究生专业"/>
        <s v="原部门上报专业为能源动力类（0805）、电子信息类（0807）、自动化类（0808），已修改为对应的研究生专业"/>
        <s v="特岗质量方向4个博士"/>
        <s v="特岗质量方向4个博士，用数字中心的检测2人和软件2人，如果他们觉得不合适、就调剂到其他部门去用，他们的仍然给他们招。"/>
        <s v="原部门上报专业为采购管理（120603T）、供应链管理专业（120604T），已修改为对应的研究生专业"/>
      </sharedItems>
    </cacheField>
    <cacheField name="需求编号" numFmtId="0">
      <sharedItems containsBlank="1" containsNumber="1" containsInteger="1" containsMixedTypes="1" count="35">
        <n v="11"/>
        <n v="12"/>
        <n v="14"/>
        <n v="15"/>
        <m/>
        <n v="19"/>
        <n v="20"/>
        <n v="21"/>
        <n v="26"/>
        <n v="27"/>
        <n v="28"/>
        <n v="29"/>
        <n v="30"/>
        <n v="31"/>
        <n v="32"/>
        <n v="33"/>
        <n v="34"/>
        <n v="35"/>
        <n v="36"/>
        <n v="37"/>
        <n v="38"/>
        <n v="39"/>
        <n v="41"/>
        <n v="42"/>
        <n v="44"/>
        <s v="0227认评中心新增需求"/>
        <n v="1"/>
        <n v="2"/>
        <n v="3"/>
        <n v="4"/>
        <n v="5"/>
        <n v="6"/>
        <n v="7"/>
        <n v="8"/>
        <n v="9"/>
      </sharedItems>
    </cacheField>
    <cacheField name="各部门原填报的岗位要求_x000a_（含专业技术资格或职业资格）" numFmtId="0">
      <sharedItems containsBlank="1" count="36">
        <s v="1.能够负责开展产业标准化、质量与品牌领域课题研究；_x000a_2.能够负责产业标准化、质量领域等各类项目的策划、研究与实施；_x000a_3.具有开展产业发展相关领域标准研制的能力；_x000a_4.博士学历可放宽到35周岁。"/>
        <s v="1.具有2年以上国际标准化组织从业经历；_x000a_2.熟悉国际标准化工作程序，具有相关项目经验；_x000a_3.熟悉国际标准化相关专家资源。"/>
        <s v="1.精通Python编程语言，熟悉NumPy、Pandas、Matplotlib等数据处理与可视化库；具备良好的编程习惯和代码规范；_x000a_2.熟练掌握至少两种主流开源大模型框架（如Chat GPT、DeepSeek、Qwen3、TensorFlow、PyTorch等）；_x000a_3.能够独立完成开源模型的微调与优化，包括数据预处理、模型结构调整、超参数调优等，具备一定的算法设计能力，能够根据业务需求设计合理的微调方案，提升模型性能；_x000a_4.熟练使用Linux操作系统，掌握Git版本控制工具；具备面向对象编程工作经验，熟"/>
        <s v="1.熟悉Solidworks、Autocad、UG等绘图软件（其中之一），可熟练应用软件完成复杂零部件的精准绘制，具备智能检测装置设计、装置调试能力；_x000a_2.具有几何量精密测量、几何量计量测试技术基础，吃苦耐劳，具有科研工作经历。"/>
        <m/>
        <s v="1.大学英语6级（CET6）600分及以上；_x000a_2.会熟练使用CAD\SolidWorks软件画图；_x000a_3.具有一定的基础计量知识储备，持有一级注册计量师的优先；_x000a_4.具备相应的科研能力；_x000a_5.应届毕业生优先。"/>
        <s v="1.具有良好的团队合作精神、较强的沟通能力、较高的执行力；_x000a_2.健康身体，能承担一定的体力劳动，能够适应长期出差及加班；_x000a_3.具有测量仪器、硬件设备研发相关经验者优先。"/>
        <s v="1.具有良好的团队合作精神、较强的沟通能力、较高的执行力；_x000a_2.健康身体，能承担一定的体力劳动，能够适应长期出差及加班；_x000a_3.具有测量仪器、硬件设备研发相关经验者优先。_x000a_4.熟练驾车者优先。"/>
        <s v="1.从事电磁兼容产品测试以及应用研究；_x000a_2.具有较强计算机应用能力，熟悉C、C#、Phython等语言编程；_x000a_3.具有编程项目开发经验者优先；_x000a_4.具有电磁场和微波技术项目经验者优先；_x000a_5.应届毕业生。"/>
        <s v="1.从事电能表、充电桩、电力能源设备的检测以及测试方法研究；_x000a_2.具有编程项目或通信类项目开发经验者优先；_x000a_3.能够适应经常性出差；_x000a_4.英语口语熟练，具有同声传译经验者优先；_x000a_5.具备注册计量师资质优先。"/>
        <s v="1.英语6级；_x000a_2.责任心强，具有较好的沟通能力，主观能动性强；_x000a_3.有较为丰富的科研经历；_x000a_4.工作繁重，能适应全国范围内长期出差。"/>
        <s v="1.英语6级；_x000a_2.责任心强，认真负责，有耐心，具有较好的沟通能力和动手能力，主观能动性强；_x000a_3.工作繁重，能适应全国范围内长期出差；_x000a_4.有较好的英语口语能力，熟悉流量领域国际标准者优先。"/>
        <s v="注册计量师优先；有相关计量校准工作经验的优先；吃苦耐劳，可长期出差的优先。"/>
        <s v="1.英语4级；_x000a_2.责任心强，认真负责，有耐心，具有较好的沟通能力和动手能力，主观能动性强；_x000a_3.有相关流量实习经验的优先；_x000a_4.工作繁重，能适应长期出差；_x000a_5.有相关计量工作经历优先；_x000a_6.具有注册计量师资质优先。"/>
        <s v="1.二级注册计量师，具有驾驶证；_x000a_2.工作繁重，能适应全国范围内长期出差。"/>
        <s v="1.C1驾照以上，驾龄5年以上；_x000a_2.协助中心车辆安全管理，配合专业所进行日常下厂工作，执行驾驶车辆和进行简易的辅助检测工作等任务；_x000a_3.工作繁重，能适应长期出差。"/>
        <s v="1.熟悉各类检测项目的基本原理、流程及相关标准，能准确理解样品检测需求；_x000a_2.熟练掌握各项办公软件和信息化系统，能条理清晰和快速的完成受理工作；_x000a_3.具备良好的沟通技巧，能与客户、检测人员等进行有效沟通，准确获取和传达样品相关信息；_x000a_4.有检测机构、实验室或相关领域工作经验者优先。"/>
        <s v="1.能独立进行力学、机械性能的检测工作，及时、准确的完成实验室各项检测工作，具备测试前、后技术问题的分析与解答能力，负责相关实验室的质量管理体系的建设；_x000a_2.负责实验室的内部人员培训及技能提升，负责相关项目研发与外部客户的技术咨询；_x000a_3.定期实施实验室仪器设备的保养和维护；_x000a_4.具有航空材料、复合材料等检测工作经验者优先；_x000a_5.具有高级及以上工程技术系列专业技术职称的，年龄可放宽至40周岁。"/>
        <s v="具备良好的学习能力、沟通能力和团队协作能力，有相关领域工作经验优先。"/>
        <s v="1.具备良好的学习能力、沟通能力和团队协作能力，可开展新材料、消费品等领域检测科研工作，有相关领域工作经经验；_x000a_2.具备参与重大项目科研经验者优先。"/>
        <s v="1.从事家具、涂料化学检测工作2年及以上；_x000a_2.熟悉相关检测国行标、ISO、EN等相关标准，掌握相关设备操作及日常维护；_x000a_3.能及时跟进潜在客户，开展有效的市场拓展活动，随时跟进市场拓展情况，对拓展不利的因素进行及时调整；_x000a_4.遵纪守法、爱岗敬业、态度诚恳，有较好的纪律性身体素质佳，能承受工作压力及短期出差；_x000a_5.具有国内领先的检测机构5年及以上工作经历者学历可放宽至理工科专业本科，年龄可放宽至40周岁以下。"/>
        <s v="1.从事家具物理或电气检测工作2年及以上；_x000a_2.熟悉相关检测国行标、ISO、EN等相关标准，掌握相关设备操作及日常维护；_x000a_3.能及时跟进潜在客户，开展有效的市场拓展活动，随时跟进市场拓展情况，对拓展不利的因素进行及时调整；_x000a_4.遵纪守法、爱岗敬业、态度诚恳，有较好的纪律性，身体素质佳，能承受工作压力及短期出差；_x000a_5.从事智能家居产品开发相关工作2年及以上或有智能家居产品检测实验室工作经验1年以上优先。"/>
        <s v="1.具备第三方相关产品检验检测机构相关工作经历者优先；_x000a_2.具有科研项目相关工作经验者优先。"/>
        <s v="1.具备1年及以上软件开发后端代码编写或软件测试经验，掌握C、C++、C#或Java中的一门编程语言；_x000a_2.具有软考高级职称者，年龄可放宽至35岁；具有密评师证书者，年龄可放宽至40岁。"/>
        <s v="1.具有浙江省产品质量鉴定管理人员备案证书；_x000a_2.从事产品质量鉴定项目负责人等相关工作3年以上。"/>
        <s v="1.具备CCAA相应的正式产品检查员资格；_x000a_2.身体健康，能够适应出差（省内为主）和现场审核工作的需要。"/>
        <s v="1.全日制大学本科及以上学历，汉语言文学、新闻学、传播学等相关专业背景优先；_x000a_2.具备1年以上相关工作经验者优先，有事业单位、国有企业品牌宣传等工作经验者优先；_x000a_3.具备图文设计、视频拍摄及剪辑等能力的优先；_x000a_4.具有良好的文字功底，能够独立撰写各类材料、文案。"/>
        <s v="1.具有2年以上事业单位财务岗位工作经历，熟悉《政府会计准则》、税务筹划、管理会计等相关知识；_x000a_2.熟练掌握用友、金蝶等财务操作系统、财政预算一体化系统、办公自动化系统等操作系统；_x000a_3.具有财务数字化建设工作经历、综合文字岗位工作经历的优先；_x000a_4.具有副高职称的年龄可放宽至40周岁。"/>
        <s v="1. 中共正式党员，具有3年以上党龄、2年以上党务工作经历，热爱党务工作，责任心强。_x000a_2. 熟悉党建工作业务，具备较强的理论素养、政策水平及组织协调、沟通能力，作风严谨。_x000a_3. 具备较强文字功底和材料撰写能力，能独立完成各类党建文字材料撰写、修改。"/>
        <s v="1.熟悉质量技术基础工作，具备较强的项目整合、资源协调与协同推进能力；熟悉科技成果转化的流程与风险管控机制；有技术经纪人证书的优先；_x000a_2.具备良好的的内部组织协调和团队协作能力；具备良好的对外交流和合作能力；_x000a_3.具备良好的文字功底，能够胜任相关材料的撰写工作；有多语种写作经验的优先；_x000a_4.1-3年科研院所、高校或企业科研管理工作经历者；有国际项目管理经验优先。"/>
        <s v="主要从事能力验证提供者（PTP）资质管理等工作。要求：_x000a_1.工作认真、细致、负责，综合能力强，具有良好的团队协作能力；_x000a_2.熟悉数理统计方法；_x000a_3.有2年及以上相关工作经验的可放宽学历要求至本科；_x000a_4.如具有高级职称年龄可放宽至40周岁。"/>
        <s v="主要从事CBTL（IECEE CB测试实验室）、莱茵、OIML等国际认证认可资质管理等工作，负责与国际认证认可机构的技术对接与资质维护协调，跟踪国际认证认可政策动态。要求：_x000a_1.具备优秀的英文技术文件撰写与沟通能力，工作严谨细致、责任心强，具备出色的逻辑思维与团队协作能力；_x000a_2.有从事2年及以上国际认证认可资质相关工作经验的可适当放宽学历要求至本科；_x000a_3.有海外工作经历或留学背景优先。"/>
        <s v="主要从事装备采购、设备资产管理等工作。要求：_x000a_1.工作认真、细致、负责，综合能力强，具有良好的团队协作能力；_x000a_2.熟悉采购工作，有采购或资产管理工作经验的优先。"/>
        <s v="负责合同评审、窗口业务受理和业务洽谈等工作，要求：_x000a_1.具备良好的职业形象和气质，普通话标准流利；_x000a_2.具备较强的语言表达能力、客户沟通能力和团队协作能力；_x000a_3.性格沉稳，责任心强；_x000a_4.具有办事窗口服务经历或商业数字化项目开发、推广经验者优先。"/>
        <s v="负责业务相关服务/货物采购工作，要求：_x000a_1.熟悉招投标相关政策，具备政府采购招标工作经验，能够独立完成项目招标工作；_x000a_2.具有招标代理机构从业经历者优先。"/>
        <s v="负责市场拓展和客户维护工作，要求：_x000a_1.具备3年以上市场经验，熟悉B端客户开发与渠道拓展；_x000a_2.具备市场分析、品牌策划及新媒体运营能力；_x000a_3.具备一定抗压能力，适应出差；_x000a_4.具有核电领域或大型电子商务平台供应链管理从业经验者，年龄可放宽至40周岁，学历可放宽至大学本科。"/>
      </sharedItems>
    </cacheField>
    <cacheField name="部门填报的其他说明" numFmtId="0">
      <sharedItems containsBlank="1" count="3">
        <m/>
        <s v="由于认证工作的特殊性，建议年龄不限"/>
        <s v="主要从事党建、党风廉政建设等综合性材料起草等工作。"/>
      </sharedItems>
    </cacheField>
    <cacheField name="各部门原填报的岗位名称" numFmtId="0">
      <sharedItems containsBlank="1" count="35">
        <s v="产业标准化"/>
        <s v="标准国际化"/>
        <s v="数字化开发"/>
        <s v="精密测量"/>
        <m/>
        <s v="称重实验室"/>
        <s v="检测线现场检测业务"/>
        <s v="声学振动计量测试"/>
        <s v="电磁兼容"/>
        <s v="电能计量、电能表和充电桩检测"/>
        <s v="计量技术研究（能源与碳计量方向）"/>
        <s v="计量技术研究（流量计量、容量计量方向）"/>
        <s v="电学计量校准"/>
        <s v="流量计量基础检测"/>
        <s v="环境监测计量检测"/>
        <s v="驾驶员"/>
        <s v="接样受理、客户服务"/>
        <s v="质量技术应用（质量方向）"/>
        <s v="检验检测"/>
        <s v="检测科研"/>
        <s v="化学检测"/>
        <s v="物理检测"/>
        <s v="纺织品检测"/>
        <s v="软件与人工智能检测"/>
        <s v="鉴定管理"/>
        <s v="认证检查员"/>
        <s v="宣传文秘"/>
        <s v="财务管理"/>
        <s v="党建管理"/>
        <s v="科研管理"/>
        <s v="质量管理"/>
        <s v="设备采购及设备管理"/>
        <s v="合同评审"/>
        <s v="采购管理"/>
        <s v="营销专员"/>
      </sharedItems>
    </cacheField>
    <cacheField name="0303编内30个调整为26个，编外增加的4个" numFmtId="0">
      <sharedItems containsString="0" containsBlank="1" containsNumber="1" containsInteger="1" minValue="1" maxValue="1" count="2">
        <m/>
        <n v="1"/>
      </sharedItems>
    </cacheField>
    <cacheField name="岗位要求_x000a_0303部门填写" numFmtId="0">
      <sharedItems containsBlank="1" count="10">
        <m/>
        <s v="熟悉Solidworks、Autocad、UG等绘图软件（其中之一），可熟练应用软件完成复杂零部件的精准绘制，具备智能检测装置设计、装置调试能力；具有几何量精密测量、几何量计量测试技术基础，吃苦耐劳，具有科研工作经历。"/>
        <s v="熟悉Labview、MATLAB、C、C++、Python等（其中之一）；熟悉Solidworks、Autocad、UG等绘图软件（其中之一）；具有机械装备测试或光学精密测量专业技术，熟悉工业机器人、机器人空间位姿测量等。具有科研工作经验、发表高水平论文的、能尽快到岗的优先考虑。"/>
        <s v="1）大学英语6级（CET6)600分及以上；_x000a_2）会熟练使用CAD\SolidWorks软件画图；_x000a_3)具有一定的基础计量知识储备，持有一级注册计量师的优先；_x000a_4）具备相应的科研能力。"/>
        <s v="1、具有良好的团队合作精神、较强的沟通能力、较高的执行力；_x000a_2、健康身体，能承担一定的体力劳动，能够适应长期出差及加班；_x000a_3、具有测量仪器、硬件设备研发、融合感知类软件算法开发等相关经验者优先。"/>
        <s v="1、具有良好的团队合作精神、较强的沟通能力、较高的执行力；_x000a_2、健康身体，能承担一定的体力劳动，能够适应长期出差及加班；_x000a_3、具有测量仪器、硬件设备研发相关经验者优先。_x000a_4、具有C1及以上驾照。"/>
        <s v="1、具备科研项目研究经历者以及知识产权相关工作经历者优先；"/>
        <s v="1.有2年及以上质量管理或体系建设相关工作经历的，学历可放宽至全日制本科、学位可放宽至学士；_x000a_2.熟悉ISO9001、ISO14001、ISO45001等管理体系标准的优先；_x000a_3.具有副高级及以上职称者，年龄可放宽至40周岁。"/>
        <s v="1.从事2年及以上国际认证认可资质相关工作经历者，学历可放宽至全日制本科、学位可放宽至学士；_x000a_2.熟悉国际认证认可规则，具备相关工作经验者优先；_x000a_3.具有副高级及以上职称者，年龄可放宽至40周岁。"/>
        <s v="1、具备政府采购、设备资产管理相关工作经历者优先。"/>
      </sharedItems>
    </cacheField>
  </cacheFields>
</pivotCacheDefinition>
</file>

<file path=xl/pivotCache/pivotCacheRecords1.xml><?xml version="1.0" encoding="utf-8"?>
<pivotCacheRecords xmlns="http://schemas.openxmlformats.org/spreadsheetml/2006/main" xmlns:r="http://schemas.openxmlformats.org/officeDocument/2006/relationships" count="38">
  <r>
    <x v="0"/>
    <x v="0"/>
    <x v="0"/>
    <x v="0"/>
    <x v="0"/>
    <x v="0"/>
    <x v="0"/>
    <x v="0"/>
    <x v="0"/>
    <x v="0"/>
    <x v="0"/>
    <x v="0"/>
    <x v="0"/>
    <x v="0"/>
    <x v="0"/>
    <x v="0"/>
    <x v="0"/>
    <x v="0"/>
  </r>
  <r>
    <x v="1"/>
    <x v="0"/>
    <x v="0"/>
    <x v="1"/>
    <x v="0"/>
    <x v="1"/>
    <x v="0"/>
    <x v="0"/>
    <x v="0"/>
    <x v="1"/>
    <x v="0"/>
    <x v="0"/>
    <x v="1"/>
    <x v="1"/>
    <x v="0"/>
    <x v="1"/>
    <x v="0"/>
    <x v="0"/>
  </r>
  <r>
    <x v="2"/>
    <x v="0"/>
    <x v="0"/>
    <x v="2"/>
    <x v="0"/>
    <x v="0"/>
    <x v="1"/>
    <x v="1"/>
    <x v="1"/>
    <x v="2"/>
    <x v="0"/>
    <x v="0"/>
    <x v="2"/>
    <x v="2"/>
    <x v="0"/>
    <x v="2"/>
    <x v="0"/>
    <x v="0"/>
  </r>
  <r>
    <x v="3"/>
    <x v="1"/>
    <x v="1"/>
    <x v="3"/>
    <x v="1"/>
    <x v="0"/>
    <x v="2"/>
    <x v="0"/>
    <x v="0"/>
    <x v="3"/>
    <x v="0"/>
    <x v="0"/>
    <x v="3"/>
    <x v="3"/>
    <x v="0"/>
    <x v="3"/>
    <x v="0"/>
    <x v="1"/>
  </r>
  <r>
    <x v="4"/>
    <x v="1"/>
    <x v="1"/>
    <x v="4"/>
    <x v="1"/>
    <x v="0"/>
    <x v="3"/>
    <x v="0"/>
    <x v="0"/>
    <x v="4"/>
    <x v="0"/>
    <x v="0"/>
    <x v="4"/>
    <x v="4"/>
    <x v="0"/>
    <x v="4"/>
    <x v="0"/>
    <x v="2"/>
  </r>
  <r>
    <x v="5"/>
    <x v="1"/>
    <x v="1"/>
    <x v="5"/>
    <x v="0"/>
    <x v="0"/>
    <x v="4"/>
    <x v="0"/>
    <x v="0"/>
    <x v="5"/>
    <x v="0"/>
    <x v="0"/>
    <x v="5"/>
    <x v="5"/>
    <x v="0"/>
    <x v="5"/>
    <x v="0"/>
    <x v="3"/>
  </r>
  <r>
    <x v="6"/>
    <x v="1"/>
    <x v="1"/>
    <x v="6"/>
    <x v="1"/>
    <x v="0"/>
    <x v="5"/>
    <x v="0"/>
    <x v="0"/>
    <x v="6"/>
    <x v="0"/>
    <x v="1"/>
    <x v="6"/>
    <x v="6"/>
    <x v="0"/>
    <x v="6"/>
    <x v="0"/>
    <x v="4"/>
  </r>
  <r>
    <x v="7"/>
    <x v="1"/>
    <x v="1"/>
    <x v="7"/>
    <x v="0"/>
    <x v="0"/>
    <x v="6"/>
    <x v="0"/>
    <x v="0"/>
    <x v="7"/>
    <x v="0"/>
    <x v="0"/>
    <x v="7"/>
    <x v="7"/>
    <x v="0"/>
    <x v="7"/>
    <x v="1"/>
    <x v="5"/>
  </r>
  <r>
    <x v="8"/>
    <x v="2"/>
    <x v="1"/>
    <x v="8"/>
    <x v="0"/>
    <x v="0"/>
    <x v="7"/>
    <x v="0"/>
    <x v="0"/>
    <x v="8"/>
    <x v="0"/>
    <x v="0"/>
    <x v="8"/>
    <x v="8"/>
    <x v="0"/>
    <x v="8"/>
    <x v="0"/>
    <x v="0"/>
  </r>
  <r>
    <x v="9"/>
    <x v="2"/>
    <x v="1"/>
    <x v="9"/>
    <x v="1"/>
    <x v="0"/>
    <x v="8"/>
    <x v="0"/>
    <x v="0"/>
    <x v="9"/>
    <x v="0"/>
    <x v="0"/>
    <x v="9"/>
    <x v="9"/>
    <x v="0"/>
    <x v="9"/>
    <x v="1"/>
    <x v="0"/>
  </r>
  <r>
    <x v="10"/>
    <x v="2"/>
    <x v="1"/>
    <x v="10"/>
    <x v="0"/>
    <x v="0"/>
    <x v="9"/>
    <x v="0"/>
    <x v="0"/>
    <x v="10"/>
    <x v="0"/>
    <x v="0"/>
    <x v="10"/>
    <x v="10"/>
    <x v="0"/>
    <x v="10"/>
    <x v="0"/>
    <x v="0"/>
  </r>
  <r>
    <x v="11"/>
    <x v="2"/>
    <x v="1"/>
    <x v="11"/>
    <x v="2"/>
    <x v="0"/>
    <x v="10"/>
    <x v="0"/>
    <x v="0"/>
    <x v="11"/>
    <x v="0"/>
    <x v="2"/>
    <x v="11"/>
    <x v="11"/>
    <x v="0"/>
    <x v="11"/>
    <x v="0"/>
    <x v="0"/>
  </r>
  <r>
    <x v="12"/>
    <x v="2"/>
    <x v="1"/>
    <x v="12"/>
    <x v="0"/>
    <x v="0"/>
    <x v="11"/>
    <x v="1"/>
    <x v="1"/>
    <x v="4"/>
    <x v="0"/>
    <x v="0"/>
    <x v="12"/>
    <x v="12"/>
    <x v="0"/>
    <x v="12"/>
    <x v="0"/>
    <x v="0"/>
  </r>
  <r>
    <x v="13"/>
    <x v="2"/>
    <x v="1"/>
    <x v="13"/>
    <x v="2"/>
    <x v="0"/>
    <x v="12"/>
    <x v="1"/>
    <x v="1"/>
    <x v="12"/>
    <x v="0"/>
    <x v="0"/>
    <x v="13"/>
    <x v="13"/>
    <x v="0"/>
    <x v="13"/>
    <x v="0"/>
    <x v="0"/>
  </r>
  <r>
    <x v="14"/>
    <x v="2"/>
    <x v="1"/>
    <x v="14"/>
    <x v="0"/>
    <x v="2"/>
    <x v="13"/>
    <x v="1"/>
    <x v="1"/>
    <x v="13"/>
    <x v="0"/>
    <x v="0"/>
    <x v="14"/>
    <x v="14"/>
    <x v="0"/>
    <x v="14"/>
    <x v="0"/>
    <x v="0"/>
  </r>
  <r>
    <x v="15"/>
    <x v="2"/>
    <x v="1"/>
    <x v="15"/>
    <x v="1"/>
    <x v="2"/>
    <x v="0"/>
    <x v="2"/>
    <x v="2"/>
    <x v="14"/>
    <x v="0"/>
    <x v="0"/>
    <x v="15"/>
    <x v="15"/>
    <x v="0"/>
    <x v="15"/>
    <x v="0"/>
    <x v="0"/>
  </r>
  <r>
    <x v="16"/>
    <x v="3"/>
    <x v="2"/>
    <x v="16"/>
    <x v="0"/>
    <x v="2"/>
    <x v="14"/>
    <x v="1"/>
    <x v="1"/>
    <x v="4"/>
    <x v="0"/>
    <x v="0"/>
    <x v="16"/>
    <x v="16"/>
    <x v="0"/>
    <x v="16"/>
    <x v="0"/>
    <x v="0"/>
  </r>
  <r>
    <x v="17"/>
    <x v="3"/>
    <x v="2"/>
    <x v="17"/>
    <x v="0"/>
    <x v="2"/>
    <x v="15"/>
    <x v="0"/>
    <x v="0"/>
    <x v="15"/>
    <x v="0"/>
    <x v="0"/>
    <x v="17"/>
    <x v="17"/>
    <x v="0"/>
    <x v="17"/>
    <x v="1"/>
    <x v="0"/>
  </r>
  <r>
    <x v="18"/>
    <x v="3"/>
    <x v="2"/>
    <x v="18"/>
    <x v="2"/>
    <x v="2"/>
    <x v="16"/>
    <x v="1"/>
    <x v="1"/>
    <x v="4"/>
    <x v="0"/>
    <x v="0"/>
    <x v="18"/>
    <x v="18"/>
    <x v="0"/>
    <x v="18"/>
    <x v="0"/>
    <x v="0"/>
  </r>
  <r>
    <x v="19"/>
    <x v="3"/>
    <x v="2"/>
    <x v="19"/>
    <x v="1"/>
    <x v="2"/>
    <x v="17"/>
    <x v="1"/>
    <x v="1"/>
    <x v="4"/>
    <x v="0"/>
    <x v="0"/>
    <x v="19"/>
    <x v="18"/>
    <x v="0"/>
    <x v="18"/>
    <x v="0"/>
    <x v="0"/>
  </r>
  <r>
    <x v="20"/>
    <x v="3"/>
    <x v="2"/>
    <x v="20"/>
    <x v="1"/>
    <x v="2"/>
    <x v="18"/>
    <x v="0"/>
    <x v="0"/>
    <x v="4"/>
    <x v="0"/>
    <x v="3"/>
    <x v="20"/>
    <x v="19"/>
    <x v="0"/>
    <x v="19"/>
    <x v="0"/>
    <x v="0"/>
  </r>
  <r>
    <x v="21"/>
    <x v="3"/>
    <x v="2"/>
    <x v="21"/>
    <x v="0"/>
    <x v="2"/>
    <x v="19"/>
    <x v="1"/>
    <x v="1"/>
    <x v="16"/>
    <x v="0"/>
    <x v="0"/>
    <x v="21"/>
    <x v="20"/>
    <x v="0"/>
    <x v="20"/>
    <x v="0"/>
    <x v="0"/>
  </r>
  <r>
    <x v="22"/>
    <x v="3"/>
    <x v="2"/>
    <x v="22"/>
    <x v="0"/>
    <x v="2"/>
    <x v="20"/>
    <x v="1"/>
    <x v="1"/>
    <x v="17"/>
    <x v="0"/>
    <x v="0"/>
    <x v="22"/>
    <x v="21"/>
    <x v="0"/>
    <x v="21"/>
    <x v="0"/>
    <x v="0"/>
  </r>
  <r>
    <x v="23"/>
    <x v="3"/>
    <x v="2"/>
    <x v="23"/>
    <x v="1"/>
    <x v="0"/>
    <x v="21"/>
    <x v="1"/>
    <x v="1"/>
    <x v="4"/>
    <x v="0"/>
    <x v="0"/>
    <x v="23"/>
    <x v="22"/>
    <x v="0"/>
    <x v="22"/>
    <x v="0"/>
    <x v="0"/>
  </r>
  <r>
    <x v="24"/>
    <x v="3"/>
    <x v="2"/>
    <x v="24"/>
    <x v="2"/>
    <x v="0"/>
    <x v="22"/>
    <x v="0"/>
    <x v="0"/>
    <x v="18"/>
    <x v="0"/>
    <x v="4"/>
    <x v="24"/>
    <x v="23"/>
    <x v="0"/>
    <x v="23"/>
    <x v="0"/>
    <x v="0"/>
  </r>
  <r>
    <x v="25"/>
    <x v="4"/>
    <x v="2"/>
    <x v="25"/>
    <x v="0"/>
    <x v="1"/>
    <x v="23"/>
    <x v="1"/>
    <x v="1"/>
    <x v="19"/>
    <x v="0"/>
    <x v="0"/>
    <x v="25"/>
    <x v="24"/>
    <x v="0"/>
    <x v="24"/>
    <x v="0"/>
    <x v="0"/>
  </r>
  <r>
    <x v="26"/>
    <x v="4"/>
    <x v="2"/>
    <x v="26"/>
    <x v="1"/>
    <x v="3"/>
    <x v="24"/>
    <x v="1"/>
    <x v="1"/>
    <x v="20"/>
    <x v="0"/>
    <x v="0"/>
    <x v="25"/>
    <x v="25"/>
    <x v="1"/>
    <x v="25"/>
    <x v="0"/>
    <x v="0"/>
  </r>
  <r>
    <x v="27"/>
    <x v="5"/>
    <x v="3"/>
    <x v="27"/>
    <x v="0"/>
    <x v="2"/>
    <x v="25"/>
    <x v="1"/>
    <x v="1"/>
    <x v="4"/>
    <x v="0"/>
    <x v="0"/>
    <x v="26"/>
    <x v="26"/>
    <x v="0"/>
    <x v="26"/>
    <x v="0"/>
    <x v="0"/>
  </r>
  <r>
    <x v="28"/>
    <x v="5"/>
    <x v="3"/>
    <x v="28"/>
    <x v="0"/>
    <x v="2"/>
    <x v="26"/>
    <x v="1"/>
    <x v="1"/>
    <x v="21"/>
    <x v="0"/>
    <x v="0"/>
    <x v="27"/>
    <x v="27"/>
    <x v="0"/>
    <x v="27"/>
    <x v="0"/>
    <x v="0"/>
  </r>
  <r>
    <x v="29"/>
    <x v="6"/>
    <x v="3"/>
    <x v="29"/>
    <x v="0"/>
    <x v="2"/>
    <x v="27"/>
    <x v="0"/>
    <x v="0"/>
    <x v="22"/>
    <x v="0"/>
    <x v="0"/>
    <x v="4"/>
    <x v="28"/>
    <x v="2"/>
    <x v="28"/>
    <x v="0"/>
    <x v="0"/>
  </r>
  <r>
    <x v="30"/>
    <x v="6"/>
    <x v="3"/>
    <x v="30"/>
    <x v="0"/>
    <x v="2"/>
    <x v="28"/>
    <x v="0"/>
    <x v="0"/>
    <x v="4"/>
    <x v="0"/>
    <x v="0"/>
    <x v="4"/>
    <x v="4"/>
    <x v="0"/>
    <x v="4"/>
    <x v="0"/>
    <x v="0"/>
  </r>
  <r>
    <x v="31"/>
    <x v="7"/>
    <x v="3"/>
    <x v="31"/>
    <x v="0"/>
    <x v="2"/>
    <x v="29"/>
    <x v="0"/>
    <x v="0"/>
    <x v="4"/>
    <x v="0"/>
    <x v="0"/>
    <x v="28"/>
    <x v="29"/>
    <x v="0"/>
    <x v="29"/>
    <x v="1"/>
    <x v="6"/>
  </r>
  <r>
    <x v="32"/>
    <x v="7"/>
    <x v="3"/>
    <x v="32"/>
    <x v="0"/>
    <x v="0"/>
    <x v="29"/>
    <x v="0"/>
    <x v="0"/>
    <x v="23"/>
    <x v="0"/>
    <x v="0"/>
    <x v="29"/>
    <x v="30"/>
    <x v="0"/>
    <x v="30"/>
    <x v="0"/>
    <x v="7"/>
  </r>
  <r>
    <x v="33"/>
    <x v="7"/>
    <x v="3"/>
    <x v="33"/>
    <x v="0"/>
    <x v="0"/>
    <x v="29"/>
    <x v="0"/>
    <x v="0"/>
    <x v="24"/>
    <x v="0"/>
    <x v="0"/>
    <x v="30"/>
    <x v="31"/>
    <x v="0"/>
    <x v="30"/>
    <x v="0"/>
    <x v="8"/>
  </r>
  <r>
    <x v="34"/>
    <x v="7"/>
    <x v="3"/>
    <x v="34"/>
    <x v="0"/>
    <x v="0"/>
    <x v="30"/>
    <x v="0"/>
    <x v="0"/>
    <x v="4"/>
    <x v="0"/>
    <x v="0"/>
    <x v="31"/>
    <x v="32"/>
    <x v="0"/>
    <x v="31"/>
    <x v="0"/>
    <x v="9"/>
  </r>
  <r>
    <x v="35"/>
    <x v="7"/>
    <x v="3"/>
    <x v="35"/>
    <x v="1"/>
    <x v="0"/>
    <x v="31"/>
    <x v="1"/>
    <x v="1"/>
    <x v="4"/>
    <x v="0"/>
    <x v="0"/>
    <x v="32"/>
    <x v="33"/>
    <x v="0"/>
    <x v="32"/>
    <x v="0"/>
    <x v="0"/>
  </r>
  <r>
    <x v="36"/>
    <x v="7"/>
    <x v="3"/>
    <x v="36"/>
    <x v="0"/>
    <x v="2"/>
    <x v="32"/>
    <x v="0"/>
    <x v="0"/>
    <x v="25"/>
    <x v="0"/>
    <x v="5"/>
    <x v="33"/>
    <x v="34"/>
    <x v="0"/>
    <x v="33"/>
    <x v="0"/>
    <x v="0"/>
  </r>
  <r>
    <x v="37"/>
    <x v="7"/>
    <x v="3"/>
    <x v="37"/>
    <x v="0"/>
    <x v="2"/>
    <x v="0"/>
    <x v="0"/>
    <x v="0"/>
    <x v="26"/>
    <x v="0"/>
    <x v="0"/>
    <x v="34"/>
    <x v="35"/>
    <x v="0"/>
    <x v="34"/>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1" createdVersion="1" useAutoFormatting="1" compact="0" indent="0" compactData="0" gridDropZones="1" showDrill="1" multipleFieldFilters="0">
  <location ref="B14:F24" firstHeaderRow="1" firstDataRow="2" firstDataCol="1"/>
  <pivotFields count="18">
    <pivotField compact="0" outline="0" subtotalTop="0" showAll="0" includeNewItemsInFilter="1">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axis="axisRow" compact="0" outline="0" subtotalTop="0" showAll="0" includeNewItemsInFilter="1">
      <items count="9">
        <item x="5"/>
        <item x="0"/>
        <item x="2"/>
        <item x="6"/>
        <item x="3"/>
        <item x="1"/>
        <item x="7"/>
        <item x="4"/>
        <item t="default"/>
      </items>
    </pivotField>
    <pivotField compact="0" outline="0" subtotalTop="0" showAll="0" includeNewItemsInFilter="1"/>
    <pivotField compact="0" outline="0" subtotalTop="0" showAll="0" includeNewItemsInFilter="1"/>
    <pivotField dataField="1" compact="0" outline="0" subtotalTop="0" showAll="0" includeNewItemsInFilter="1">
      <items count="4">
        <item x="0"/>
        <item x="1"/>
        <item x="2"/>
        <item t="default"/>
      </items>
    </pivotField>
    <pivotField compact="0" outline="0" subtotalTop="0" showAll="0" includeNewItemsInFilter="1"/>
    <pivotField compact="0" outline="0" subtotalTop="0" showAll="0" includeNewItemsInFilter="1"/>
    <pivotField axis="axisCol" compact="0" outline="0" subtotalTop="0" showAll="0" includeNewItemsInFilter="1">
      <items count="4">
        <item x="2"/>
        <item x="1"/>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1"/>
  </rowFields>
  <rowItems count="9">
    <i>
      <x/>
    </i>
    <i>
      <x v="1"/>
    </i>
    <i>
      <x v="2"/>
    </i>
    <i>
      <x v="3"/>
    </i>
    <i>
      <x v="4"/>
    </i>
    <i>
      <x v="5"/>
    </i>
    <i>
      <x v="6"/>
    </i>
    <i>
      <x v="7"/>
    </i>
    <i t="grand">
      <x/>
    </i>
  </rowItems>
  <colFields count="1">
    <field x="7"/>
  </colFields>
  <colItems count="4">
    <i>
      <x/>
    </i>
    <i>
      <x v="1"/>
    </i>
    <i>
      <x v="2"/>
    </i>
    <i t="grand">
      <x/>
    </i>
  </colItems>
  <dataFields count="1">
    <dataField name="求和项:招聘人数" fld="4" baseField="0" baseItem="0"/>
  </dataFields>
  <pivotTableStyleInfo showRowHeaders="1" showColHeaders="1"/>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22"/>
  <sheetViews>
    <sheetView tabSelected="1" zoomScale="85" zoomScaleNormal="85" workbookViewId="0">
      <selection activeCell="E1" sqref="E1"/>
    </sheetView>
  </sheetViews>
  <sheetFormatPr defaultColWidth="9" defaultRowHeight="13.5"/>
  <cols>
    <col min="1" max="1" width="6" style="28" customWidth="1"/>
    <col min="2" max="2" width="15.5666666666667" style="28" customWidth="1"/>
    <col min="3" max="4" width="11.5916666666667" style="28" customWidth="1"/>
    <col min="5" max="5" width="12.0333333333333" style="28" customWidth="1"/>
    <col min="6" max="6" width="9.69166666666667" style="28" customWidth="1"/>
    <col min="7" max="7" width="31.4416666666667" style="29" customWidth="1"/>
    <col min="8" max="9" width="14.0833333333333" style="28" customWidth="1"/>
    <col min="10" max="10" width="64.525" style="28" customWidth="1"/>
    <col min="11" max="11" width="14.85" style="30" customWidth="1"/>
    <col min="12" max="245" width="9" style="28"/>
    <col min="246" max="16384" width="9" style="24"/>
  </cols>
  <sheetData>
    <row r="1" s="24" customFormat="1" ht="18.75" spans="1:11">
      <c r="A1" s="31" t="s">
        <v>0</v>
      </c>
      <c r="G1" s="25"/>
      <c r="K1" s="43"/>
    </row>
    <row r="2" s="24" customFormat="1" ht="28.5" spans="1:11">
      <c r="A2" s="32" t="s">
        <v>1</v>
      </c>
      <c r="B2" s="32"/>
      <c r="C2" s="32"/>
      <c r="D2" s="32"/>
      <c r="E2" s="32"/>
      <c r="F2" s="32"/>
      <c r="G2" s="32"/>
      <c r="H2" s="32"/>
      <c r="I2" s="32"/>
      <c r="J2" s="32"/>
      <c r="K2" s="32"/>
    </row>
    <row r="3" s="25" customFormat="1" ht="43" customHeight="1" spans="1:245">
      <c r="A3" s="33" t="s">
        <v>2</v>
      </c>
      <c r="B3" s="34" t="s">
        <v>3</v>
      </c>
      <c r="C3" s="34" t="s">
        <v>4</v>
      </c>
      <c r="D3" s="34" t="s">
        <v>5</v>
      </c>
      <c r="E3" s="34" t="s">
        <v>6</v>
      </c>
      <c r="F3" s="34" t="s">
        <v>7</v>
      </c>
      <c r="G3" s="34" t="s">
        <v>8</v>
      </c>
      <c r="H3" s="34" t="s">
        <v>9</v>
      </c>
      <c r="I3" s="34" t="s">
        <v>10</v>
      </c>
      <c r="J3" s="34" t="s">
        <v>11</v>
      </c>
      <c r="K3" s="44" t="s">
        <v>12</v>
      </c>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row>
    <row r="4" s="26" customFormat="1" ht="42.75" spans="1:245">
      <c r="A4" s="35">
        <v>1</v>
      </c>
      <c r="B4" s="36" t="s">
        <v>13</v>
      </c>
      <c r="C4" s="36" t="s">
        <v>14</v>
      </c>
      <c r="D4" s="36" t="s">
        <v>15</v>
      </c>
      <c r="E4" s="37">
        <v>1</v>
      </c>
      <c r="F4" s="36" t="s">
        <v>16</v>
      </c>
      <c r="G4" s="38" t="s">
        <v>17</v>
      </c>
      <c r="H4" s="36" t="s">
        <v>18</v>
      </c>
      <c r="I4" s="36" t="s">
        <v>19</v>
      </c>
      <c r="J4" s="45"/>
      <c r="K4" s="38" t="s">
        <v>20</v>
      </c>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row>
    <row r="5" ht="142.5" spans="1:11">
      <c r="A5" s="35">
        <v>2</v>
      </c>
      <c r="B5" s="39" t="s">
        <v>13</v>
      </c>
      <c r="C5" s="39" t="s">
        <v>14</v>
      </c>
      <c r="D5" s="39" t="s">
        <v>21</v>
      </c>
      <c r="E5" s="39">
        <v>1</v>
      </c>
      <c r="F5" s="39" t="s">
        <v>16</v>
      </c>
      <c r="G5" s="39" t="s">
        <v>22</v>
      </c>
      <c r="H5" s="39" t="s">
        <v>23</v>
      </c>
      <c r="I5" s="39" t="s">
        <v>24</v>
      </c>
      <c r="J5" s="47"/>
      <c r="K5" s="38" t="s">
        <v>20</v>
      </c>
    </row>
    <row r="6" s="24" customFormat="1" ht="43" customHeight="1" spans="1:11">
      <c r="A6" s="35">
        <v>3</v>
      </c>
      <c r="B6" s="40" t="s">
        <v>25</v>
      </c>
      <c r="C6" s="40" t="s">
        <v>26</v>
      </c>
      <c r="D6" s="40" t="s">
        <v>27</v>
      </c>
      <c r="E6" s="35">
        <v>1</v>
      </c>
      <c r="F6" s="40" t="s">
        <v>28</v>
      </c>
      <c r="G6" s="41" t="s">
        <v>29</v>
      </c>
      <c r="H6" s="40" t="s">
        <v>23</v>
      </c>
      <c r="I6" s="40" t="s">
        <v>24</v>
      </c>
      <c r="J6" s="48" t="s">
        <v>30</v>
      </c>
      <c r="K6" s="49" t="s">
        <v>20</v>
      </c>
    </row>
    <row r="7" s="24" customFormat="1" ht="53.25" customHeight="1" spans="1:11">
      <c r="A7" s="35">
        <v>4</v>
      </c>
      <c r="B7" s="40" t="s">
        <v>25</v>
      </c>
      <c r="C7" s="40" t="s">
        <v>26</v>
      </c>
      <c r="D7" s="40" t="s">
        <v>31</v>
      </c>
      <c r="E7" s="35">
        <v>2</v>
      </c>
      <c r="F7" s="40" t="s">
        <v>32</v>
      </c>
      <c r="G7" s="41" t="s">
        <v>29</v>
      </c>
      <c r="H7" s="40" t="s">
        <v>23</v>
      </c>
      <c r="I7" s="40" t="s">
        <v>24</v>
      </c>
      <c r="J7" s="48" t="s">
        <v>33</v>
      </c>
      <c r="K7" s="38" t="s">
        <v>20</v>
      </c>
    </row>
    <row r="8" s="24" customFormat="1" ht="66" customHeight="1" spans="1:11">
      <c r="A8" s="35">
        <v>5</v>
      </c>
      <c r="B8" s="40" t="s">
        <v>25</v>
      </c>
      <c r="C8" s="40" t="s">
        <v>26</v>
      </c>
      <c r="D8" s="40" t="s">
        <v>34</v>
      </c>
      <c r="E8" s="35">
        <v>1</v>
      </c>
      <c r="F8" s="40" t="s">
        <v>28</v>
      </c>
      <c r="G8" s="41" t="s">
        <v>35</v>
      </c>
      <c r="H8" s="40" t="s">
        <v>18</v>
      </c>
      <c r="I8" s="40" t="s">
        <v>19</v>
      </c>
      <c r="J8" s="48" t="s">
        <v>36</v>
      </c>
      <c r="K8" s="38" t="s">
        <v>20</v>
      </c>
    </row>
    <row r="9" s="27" customFormat="1" ht="84" customHeight="1" spans="1:11">
      <c r="A9" s="35">
        <v>6</v>
      </c>
      <c r="B9" s="42" t="s">
        <v>37</v>
      </c>
      <c r="C9" s="42" t="s">
        <v>38</v>
      </c>
      <c r="D9" s="42" t="s">
        <v>39</v>
      </c>
      <c r="E9" s="42">
        <v>2</v>
      </c>
      <c r="F9" s="42" t="s">
        <v>28</v>
      </c>
      <c r="G9" s="42" t="s">
        <v>40</v>
      </c>
      <c r="H9" s="42" t="s">
        <v>23</v>
      </c>
      <c r="I9" s="42" t="s">
        <v>24</v>
      </c>
      <c r="J9" s="48" t="s">
        <v>41</v>
      </c>
      <c r="K9" s="38" t="s">
        <v>20</v>
      </c>
    </row>
    <row r="10" s="27" customFormat="1" ht="181" customHeight="1" spans="1:11">
      <c r="A10" s="35">
        <v>7</v>
      </c>
      <c r="B10" s="42" t="s">
        <v>37</v>
      </c>
      <c r="C10" s="42" t="s">
        <v>38</v>
      </c>
      <c r="D10" s="42" t="s">
        <v>42</v>
      </c>
      <c r="E10" s="42">
        <v>1</v>
      </c>
      <c r="F10" s="42" t="s">
        <v>28</v>
      </c>
      <c r="G10" s="42" t="s">
        <v>43</v>
      </c>
      <c r="H10" s="42" t="s">
        <v>23</v>
      </c>
      <c r="I10" s="42" t="s">
        <v>24</v>
      </c>
      <c r="J10" s="47"/>
      <c r="K10" s="38" t="s">
        <v>20</v>
      </c>
    </row>
    <row r="11" s="27" customFormat="1" ht="57" spans="1:11">
      <c r="A11" s="35">
        <v>8</v>
      </c>
      <c r="B11" s="42" t="s">
        <v>37</v>
      </c>
      <c r="C11" s="42" t="s">
        <v>38</v>
      </c>
      <c r="D11" s="42" t="s">
        <v>44</v>
      </c>
      <c r="E11" s="42">
        <v>1</v>
      </c>
      <c r="F11" s="42" t="s">
        <v>28</v>
      </c>
      <c r="G11" s="42" t="s">
        <v>45</v>
      </c>
      <c r="H11" s="42" t="s">
        <v>23</v>
      </c>
      <c r="I11" s="42" t="s">
        <v>24</v>
      </c>
      <c r="J11" s="48" t="s">
        <v>46</v>
      </c>
      <c r="K11" s="38" t="s">
        <v>20</v>
      </c>
    </row>
    <row r="12" s="27" customFormat="1" ht="114" spans="1:11">
      <c r="A12" s="35">
        <v>9</v>
      </c>
      <c r="B12" s="42" t="s">
        <v>37</v>
      </c>
      <c r="C12" s="42" t="s">
        <v>38</v>
      </c>
      <c r="D12" s="42" t="s">
        <v>47</v>
      </c>
      <c r="E12" s="42">
        <v>1</v>
      </c>
      <c r="F12" s="42" t="s">
        <v>28</v>
      </c>
      <c r="G12" s="42" t="s">
        <v>48</v>
      </c>
      <c r="H12" s="42" t="s">
        <v>23</v>
      </c>
      <c r="I12" s="42" t="s">
        <v>24</v>
      </c>
      <c r="J12" s="48" t="s">
        <v>49</v>
      </c>
      <c r="K12" s="38" t="s">
        <v>20</v>
      </c>
    </row>
    <row r="13" s="27" customFormat="1" ht="44" customHeight="1" spans="1:11">
      <c r="A13" s="35">
        <v>10</v>
      </c>
      <c r="B13" s="42" t="s">
        <v>37</v>
      </c>
      <c r="C13" s="42" t="s">
        <v>38</v>
      </c>
      <c r="D13" s="42" t="s">
        <v>50</v>
      </c>
      <c r="E13" s="42">
        <v>1</v>
      </c>
      <c r="F13" s="42" t="s">
        <v>28</v>
      </c>
      <c r="G13" s="42" t="s">
        <v>51</v>
      </c>
      <c r="H13" s="42" t="s">
        <v>23</v>
      </c>
      <c r="I13" s="42" t="s">
        <v>24</v>
      </c>
      <c r="J13" s="45"/>
      <c r="K13" s="38" t="s">
        <v>20</v>
      </c>
    </row>
    <row r="14" s="27" customFormat="1" ht="114" spans="1:11">
      <c r="A14" s="35">
        <v>11</v>
      </c>
      <c r="B14" s="42" t="s">
        <v>37</v>
      </c>
      <c r="C14" s="42" t="s">
        <v>38</v>
      </c>
      <c r="D14" s="42" t="s">
        <v>52</v>
      </c>
      <c r="E14" s="42">
        <v>1</v>
      </c>
      <c r="F14" s="42" t="s">
        <v>28</v>
      </c>
      <c r="G14" s="42" t="s">
        <v>53</v>
      </c>
      <c r="H14" s="42" t="s">
        <v>23</v>
      </c>
      <c r="I14" s="42" t="s">
        <v>24</v>
      </c>
      <c r="J14" s="48" t="s">
        <v>54</v>
      </c>
      <c r="K14" s="38" t="s">
        <v>20</v>
      </c>
    </row>
    <row r="15" s="24" customFormat="1" ht="85.5" spans="1:11">
      <c r="A15" s="35">
        <v>12</v>
      </c>
      <c r="B15" s="40" t="s">
        <v>55</v>
      </c>
      <c r="C15" s="40" t="s">
        <v>38</v>
      </c>
      <c r="D15" s="40" t="s">
        <v>56</v>
      </c>
      <c r="E15" s="35">
        <v>1</v>
      </c>
      <c r="F15" s="40" t="s">
        <v>28</v>
      </c>
      <c r="G15" s="41" t="s">
        <v>57</v>
      </c>
      <c r="H15" s="40" t="s">
        <v>23</v>
      </c>
      <c r="I15" s="40" t="s">
        <v>24</v>
      </c>
      <c r="J15" s="48" t="s">
        <v>58</v>
      </c>
      <c r="K15" s="38" t="s">
        <v>20</v>
      </c>
    </row>
    <row r="16" s="24" customFormat="1" ht="85.5" spans="1:11">
      <c r="A16" s="35">
        <v>13</v>
      </c>
      <c r="B16" s="40" t="s">
        <v>55</v>
      </c>
      <c r="C16" s="40" t="s">
        <v>38</v>
      </c>
      <c r="D16" s="40" t="s">
        <v>59</v>
      </c>
      <c r="E16" s="35">
        <v>2</v>
      </c>
      <c r="F16" s="40" t="s">
        <v>28</v>
      </c>
      <c r="G16" s="41" t="s">
        <v>60</v>
      </c>
      <c r="H16" s="40" t="s">
        <v>23</v>
      </c>
      <c r="I16" s="40" t="s">
        <v>24</v>
      </c>
      <c r="J16" s="48" t="s">
        <v>61</v>
      </c>
      <c r="K16" s="38" t="s">
        <v>20</v>
      </c>
    </row>
    <row r="17" s="24" customFormat="1" ht="114" spans="1:11">
      <c r="A17" s="35">
        <v>14</v>
      </c>
      <c r="B17" s="40" t="s">
        <v>55</v>
      </c>
      <c r="C17" s="40" t="s">
        <v>38</v>
      </c>
      <c r="D17" s="40" t="s">
        <v>62</v>
      </c>
      <c r="E17" s="35">
        <v>1</v>
      </c>
      <c r="F17" s="40" t="s">
        <v>28</v>
      </c>
      <c r="G17" s="41" t="s">
        <v>63</v>
      </c>
      <c r="H17" s="40" t="s">
        <v>23</v>
      </c>
      <c r="I17" s="40" t="s">
        <v>24</v>
      </c>
      <c r="J17" s="48" t="s">
        <v>64</v>
      </c>
      <c r="K17" s="38" t="s">
        <v>20</v>
      </c>
    </row>
    <row r="18" s="24" customFormat="1" ht="128.25" spans="1:11">
      <c r="A18" s="35">
        <v>15</v>
      </c>
      <c r="B18" s="40" t="s">
        <v>55</v>
      </c>
      <c r="C18" s="40" t="s">
        <v>38</v>
      </c>
      <c r="D18" s="40" t="s">
        <v>65</v>
      </c>
      <c r="E18" s="35">
        <v>2</v>
      </c>
      <c r="F18" s="40" t="s">
        <v>28</v>
      </c>
      <c r="G18" s="41" t="s">
        <v>66</v>
      </c>
      <c r="H18" s="40" t="s">
        <v>23</v>
      </c>
      <c r="I18" s="40" t="s">
        <v>24</v>
      </c>
      <c r="J18" s="48" t="s">
        <v>67</v>
      </c>
      <c r="K18" s="38" t="s">
        <v>20</v>
      </c>
    </row>
    <row r="19" s="24" customFormat="1" ht="60" customHeight="1" spans="1:11">
      <c r="A19" s="35">
        <v>16</v>
      </c>
      <c r="B19" s="40" t="s">
        <v>68</v>
      </c>
      <c r="C19" s="40" t="s">
        <v>69</v>
      </c>
      <c r="D19" s="40" t="s">
        <v>70</v>
      </c>
      <c r="E19" s="37">
        <v>1</v>
      </c>
      <c r="F19" s="40" t="s">
        <v>16</v>
      </c>
      <c r="G19" s="38" t="s">
        <v>71</v>
      </c>
      <c r="H19" s="40" t="s">
        <v>23</v>
      </c>
      <c r="I19" s="40" t="s">
        <v>24</v>
      </c>
      <c r="J19" s="47"/>
      <c r="K19" s="38" t="s">
        <v>20</v>
      </c>
    </row>
    <row r="20" s="24" customFormat="1" ht="66" customHeight="1" spans="1:11">
      <c r="A20" s="35">
        <v>17</v>
      </c>
      <c r="B20" s="40" t="s">
        <v>68</v>
      </c>
      <c r="C20" s="40" t="s">
        <v>69</v>
      </c>
      <c r="D20" s="40" t="s">
        <v>72</v>
      </c>
      <c r="E20" s="35">
        <v>1</v>
      </c>
      <c r="F20" s="40" t="s">
        <v>16</v>
      </c>
      <c r="G20" s="38" t="s">
        <v>73</v>
      </c>
      <c r="H20" s="40" t="s">
        <v>23</v>
      </c>
      <c r="I20" s="40" t="s">
        <v>24</v>
      </c>
      <c r="J20" s="47"/>
      <c r="K20" s="38" t="s">
        <v>20</v>
      </c>
    </row>
    <row r="21" s="24" customFormat="1" ht="57" spans="1:11">
      <c r="A21" s="35">
        <v>18</v>
      </c>
      <c r="B21" s="40" t="s">
        <v>74</v>
      </c>
      <c r="C21" s="40" t="s">
        <v>69</v>
      </c>
      <c r="D21" s="40" t="s">
        <v>75</v>
      </c>
      <c r="E21" s="35">
        <v>2</v>
      </c>
      <c r="F21" s="40" t="s">
        <v>29</v>
      </c>
      <c r="G21" s="41" t="s">
        <v>76</v>
      </c>
      <c r="H21" s="40" t="s">
        <v>18</v>
      </c>
      <c r="I21" s="40" t="s">
        <v>19</v>
      </c>
      <c r="J21" s="48" t="s">
        <v>77</v>
      </c>
      <c r="K21" s="38" t="s">
        <v>20</v>
      </c>
    </row>
    <row r="22" s="24" customFormat="1" ht="23" customHeight="1" spans="1:11">
      <c r="A22" s="40" t="s">
        <v>78</v>
      </c>
      <c r="B22" s="40" t="s">
        <v>79</v>
      </c>
      <c r="C22" s="40" t="s">
        <v>79</v>
      </c>
      <c r="D22" s="40" t="s">
        <v>79</v>
      </c>
      <c r="E22" s="35">
        <f>SUM(E4:E21)</f>
        <v>23</v>
      </c>
      <c r="F22" s="40" t="s">
        <v>79</v>
      </c>
      <c r="G22" s="41" t="s">
        <v>79</v>
      </c>
      <c r="H22" s="40" t="s">
        <v>79</v>
      </c>
      <c r="I22" s="40" t="s">
        <v>79</v>
      </c>
      <c r="J22" s="41" t="s">
        <v>79</v>
      </c>
      <c r="K22" s="38" t="s">
        <v>79</v>
      </c>
    </row>
  </sheetData>
  <autoFilter xmlns:etc="http://www.wps.cn/officeDocument/2017/etCustomData" ref="A3:IK22" etc:filterBottomFollowUsedRange="0">
    <extLst/>
  </autoFilter>
  <mergeCells count="1">
    <mergeCell ref="A2:K2"/>
  </mergeCells>
  <conditionalFormatting sqref="D22">
    <cfRule type="duplicateValues" dxfId="0" priority="2"/>
  </conditionalFormatting>
  <conditionalFormatting sqref="D1 D3:D21 D23:D65536">
    <cfRule type="duplicateValues" dxfId="0" priority="4"/>
  </conditionalFormatting>
  <printOptions horizontalCentered="1"/>
  <pageMargins left="0.751388888888889" right="0.751388888888889" top="0.786805555555556" bottom="0.786805555555556" header="0.5" footer="0.5"/>
  <pageSetup paperSize="8"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27"/>
  <sheetViews>
    <sheetView workbookViewId="0">
      <selection activeCell="A1" sqref="A1"/>
    </sheetView>
  </sheetViews>
  <sheetFormatPr defaultColWidth="9" defaultRowHeight="13.5"/>
  <cols>
    <col min="1" max="1" width="9" style="3"/>
    <col min="2" max="2" width="23.0833333333333" style="3"/>
    <col min="3" max="5" width="25.4166666666667" style="3"/>
    <col min="6" max="6" width="5.65833333333333" style="3"/>
    <col min="7" max="16384" width="9" style="3"/>
  </cols>
  <sheetData>
    <row r="1" ht="28.5" spans="3:5">
      <c r="C1" s="4" t="s">
        <v>80</v>
      </c>
      <c r="D1" s="3" t="s">
        <v>81</v>
      </c>
      <c r="E1" s="3" t="s">
        <v>82</v>
      </c>
    </row>
    <row r="2" s="2" customFormat="1" ht="14.25" spans="1:250">
      <c r="A2" s="5"/>
      <c r="B2" s="2" t="s">
        <v>25</v>
      </c>
      <c r="C2" s="4">
        <v>3</v>
      </c>
      <c r="D2" s="6">
        <f ca="1">SUMIFS(计划表!E:E,计划表!B:B,B2)</f>
        <v>4</v>
      </c>
      <c r="E2" s="2" t="b">
        <f ca="1">D2=C2</f>
        <v>0</v>
      </c>
      <c r="F2" s="7"/>
      <c r="H2" s="8"/>
      <c r="I2" s="22"/>
      <c r="J2" s="23"/>
      <c r="K2" s="8"/>
      <c r="L2" s="8"/>
      <c r="M2" s="8"/>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row>
    <row r="3" s="2" customFormat="1" ht="14.25" spans="1:250">
      <c r="A3" s="5"/>
      <c r="B3" s="2" t="s">
        <v>37</v>
      </c>
      <c r="C3" s="4">
        <v>8</v>
      </c>
      <c r="D3" s="6">
        <f ca="1">SUMIFS(计划表!E:E,计划表!B:B,B3)</f>
        <v>7</v>
      </c>
      <c r="E3" s="2" t="b">
        <f ca="1" t="shared" ref="E3:E9" si="0">D3=C3</f>
        <v>0</v>
      </c>
      <c r="H3" s="8"/>
      <c r="I3" s="22"/>
      <c r="J3" s="23"/>
      <c r="K3" s="8"/>
      <c r="L3" s="8"/>
      <c r="M3" s="8"/>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row>
    <row r="4" s="2" customFormat="1" ht="14.25" spans="1:250">
      <c r="A4" s="5"/>
      <c r="B4" s="2" t="s">
        <v>55</v>
      </c>
      <c r="C4" s="4">
        <v>14</v>
      </c>
      <c r="D4" s="6">
        <f ca="1">SUMIFS(计划表!E:E,计划表!B:B,B4)</f>
        <v>6</v>
      </c>
      <c r="E4" s="2" t="b">
        <f ca="1" t="shared" si="0"/>
        <v>0</v>
      </c>
      <c r="H4" s="8"/>
      <c r="I4" s="22"/>
      <c r="J4" s="23"/>
      <c r="K4" s="8"/>
      <c r="L4" s="8"/>
      <c r="M4" s="8"/>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row>
    <row r="5" s="2" customFormat="1" ht="14.25" spans="1:250">
      <c r="A5" s="5"/>
      <c r="B5" s="2" t="s">
        <v>68</v>
      </c>
      <c r="C5" s="4">
        <v>16</v>
      </c>
      <c r="D5" s="6">
        <f ca="1">SUMIFS(计划表!E:E,计划表!B:B,B5)</f>
        <v>2</v>
      </c>
      <c r="E5" s="2" t="b">
        <f ca="1" t="shared" si="0"/>
        <v>0</v>
      </c>
      <c r="H5" s="8"/>
      <c r="I5" s="22"/>
      <c r="J5" s="23"/>
      <c r="K5" s="8"/>
      <c r="L5" s="8"/>
      <c r="M5" s="8"/>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row>
    <row r="6" s="2" customFormat="1" ht="14.25" spans="1:250">
      <c r="A6" s="5"/>
      <c r="B6" s="2" t="s">
        <v>74</v>
      </c>
      <c r="C6" s="4">
        <v>3</v>
      </c>
      <c r="D6" s="6">
        <f ca="1">SUMIFS(计划表!E:E,计划表!B:B,B6)</f>
        <v>2</v>
      </c>
      <c r="E6" s="2" t="b">
        <f ca="1" t="shared" si="0"/>
        <v>0</v>
      </c>
      <c r="H6" s="8"/>
      <c r="I6" s="22"/>
      <c r="J6" s="23"/>
      <c r="K6" s="8"/>
      <c r="L6" s="8"/>
      <c r="M6" s="8"/>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row>
    <row r="7" s="2" customFormat="1" ht="14.25" spans="1:250">
      <c r="A7" s="5"/>
      <c r="B7" s="2" t="s">
        <v>83</v>
      </c>
      <c r="C7" s="4">
        <v>2</v>
      </c>
      <c r="D7" s="6">
        <f ca="1">SUMIFS(计划表!E:E,计划表!B:B,B7)</f>
        <v>0</v>
      </c>
      <c r="E7" s="2" t="b">
        <f ca="1" t="shared" si="0"/>
        <v>0</v>
      </c>
      <c r="H7" s="8"/>
      <c r="I7" s="22"/>
      <c r="J7" s="23"/>
      <c r="K7" s="8"/>
      <c r="L7" s="8"/>
      <c r="M7" s="8"/>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row>
    <row r="8" s="2" customFormat="1" ht="14.25" spans="1:250">
      <c r="A8" s="5"/>
      <c r="B8" s="2" t="s">
        <v>84</v>
      </c>
      <c r="C8" s="4">
        <v>1</v>
      </c>
      <c r="D8" s="6">
        <f ca="1">SUMIFS(计划表!E:E,计划表!B:B,B8)</f>
        <v>0</v>
      </c>
      <c r="E8" s="2" t="b">
        <f ca="1" t="shared" si="0"/>
        <v>0</v>
      </c>
      <c r="G8" s="8"/>
      <c r="H8" s="8"/>
      <c r="I8" s="22"/>
      <c r="J8" s="23"/>
      <c r="K8" s="8"/>
      <c r="L8" s="8"/>
      <c r="M8" s="8"/>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row>
    <row r="9" s="2" customFormat="1" ht="14.25" spans="1:250">
      <c r="A9" s="5"/>
      <c r="B9" s="2" t="s">
        <v>85</v>
      </c>
      <c r="C9" s="9">
        <v>7</v>
      </c>
      <c r="D9" s="10">
        <f ca="1">SUMIFS(计划表!E:E,计划表!B:B,B9)</f>
        <v>0</v>
      </c>
      <c r="E9" s="2" t="b">
        <f ca="1" t="shared" si="0"/>
        <v>0</v>
      </c>
      <c r="G9" s="8"/>
      <c r="H9" s="8"/>
      <c r="I9" s="22"/>
      <c r="J9" s="23"/>
      <c r="K9" s="8"/>
      <c r="L9" s="8"/>
      <c r="M9" s="8"/>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row>
    <row r="14" spans="2:8">
      <c r="B14" s="11" t="s">
        <v>86</v>
      </c>
      <c r="C14" s="11" t="s">
        <v>9</v>
      </c>
      <c r="D14" s="11"/>
      <c r="E14" s="12"/>
      <c r="F14" s="13"/>
      <c r="G14"/>
      <c r="H14"/>
    </row>
    <row r="15" spans="2:8">
      <c r="B15" s="11" t="s">
        <v>3</v>
      </c>
      <c r="C15" s="11" t="s">
        <v>87</v>
      </c>
      <c r="D15" s="14" t="s">
        <v>18</v>
      </c>
      <c r="E15" s="14" t="s">
        <v>23</v>
      </c>
      <c r="F15" s="15" t="s">
        <v>88</v>
      </c>
      <c r="G15"/>
      <c r="H15"/>
    </row>
    <row r="16" spans="2:8">
      <c r="B16" s="11" t="s">
        <v>83</v>
      </c>
      <c r="C16" s="11"/>
      <c r="D16" s="14">
        <v>2</v>
      </c>
      <c r="E16" s="14"/>
      <c r="F16" s="15">
        <v>2</v>
      </c>
      <c r="G16"/>
      <c r="H16"/>
    </row>
    <row r="17" spans="2:8">
      <c r="B17" s="16" t="s">
        <v>25</v>
      </c>
      <c r="C17" s="17"/>
      <c r="D17">
        <v>1</v>
      </c>
      <c r="E17">
        <v>2</v>
      </c>
      <c r="F17" s="18">
        <v>3</v>
      </c>
      <c r="G17"/>
      <c r="H17"/>
    </row>
    <row r="18" spans="2:8">
      <c r="B18" s="16" t="s">
        <v>55</v>
      </c>
      <c r="C18" s="17">
        <v>2</v>
      </c>
      <c r="D18">
        <v>5</v>
      </c>
      <c r="E18">
        <v>7</v>
      </c>
      <c r="F18" s="18">
        <v>14</v>
      </c>
      <c r="G18"/>
      <c r="H18"/>
    </row>
    <row r="19" spans="2:8">
      <c r="B19" s="16" t="s">
        <v>84</v>
      </c>
      <c r="C19" s="17"/>
      <c r="D19"/>
      <c r="E19">
        <v>2</v>
      </c>
      <c r="F19" s="18">
        <v>2</v>
      </c>
      <c r="G19"/>
      <c r="H19"/>
    </row>
    <row r="20" spans="2:8">
      <c r="B20" s="16" t="s">
        <v>68</v>
      </c>
      <c r="C20" s="17"/>
      <c r="D20">
        <v>10</v>
      </c>
      <c r="E20">
        <v>6</v>
      </c>
      <c r="F20" s="18">
        <v>16</v>
      </c>
      <c r="G20"/>
      <c r="H20"/>
    </row>
    <row r="21" spans="2:8">
      <c r="B21" s="16" t="s">
        <v>37</v>
      </c>
      <c r="C21" s="17"/>
      <c r="D21"/>
      <c r="E21">
        <v>8</v>
      </c>
      <c r="F21" s="18">
        <v>8</v>
      </c>
      <c r="G21"/>
      <c r="H21"/>
    </row>
    <row r="22" spans="2:8">
      <c r="B22" s="16" t="s">
        <v>85</v>
      </c>
      <c r="C22" s="17"/>
      <c r="D22">
        <v>2</v>
      </c>
      <c r="E22">
        <v>6</v>
      </c>
      <c r="F22" s="18">
        <v>8</v>
      </c>
      <c r="G22"/>
      <c r="H22"/>
    </row>
    <row r="23" spans="2:8">
      <c r="B23" s="16" t="s">
        <v>74</v>
      </c>
      <c r="C23" s="17"/>
      <c r="D23">
        <v>3</v>
      </c>
      <c r="E23"/>
      <c r="F23" s="18">
        <v>3</v>
      </c>
      <c r="G23"/>
      <c r="H23"/>
    </row>
    <row r="24" spans="2:8">
      <c r="B24" s="19" t="s">
        <v>88</v>
      </c>
      <c r="C24" s="19">
        <v>2</v>
      </c>
      <c r="D24" s="20">
        <v>23</v>
      </c>
      <c r="E24" s="20">
        <v>31</v>
      </c>
      <c r="F24" s="21">
        <v>56</v>
      </c>
      <c r="G24"/>
      <c r="H24"/>
    </row>
    <row r="25" spans="2:8">
      <c r="B25"/>
      <c r="C25"/>
      <c r="D25"/>
      <c r="E25"/>
      <c r="F25"/>
      <c r="G25"/>
      <c r="H25"/>
    </row>
    <row r="26" spans="2:8">
      <c r="B26"/>
      <c r="C26"/>
      <c r="D26"/>
      <c r="E26"/>
      <c r="F26"/>
      <c r="G26"/>
      <c r="H26"/>
    </row>
    <row r="27" spans="2:8">
      <c r="B27"/>
      <c r="C27"/>
      <c r="D27"/>
      <c r="E27"/>
      <c r="F27"/>
      <c r="G27"/>
      <c r="H27"/>
    </row>
  </sheetData>
  <sheetCalcPr fullCalcOnLoad="1"/>
  <conditionalFormatting sqref="J2:J9">
    <cfRule type="duplicateValues" dxfId="0" priority="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10"/>
  <sheetViews>
    <sheetView workbookViewId="0">
      <selection activeCell="A11" sqref="A11"/>
    </sheetView>
  </sheetViews>
  <sheetFormatPr defaultColWidth="9" defaultRowHeight="13.5"/>
  <sheetData>
    <row r="2" spans="1:1">
      <c r="A2" t="s">
        <v>89</v>
      </c>
    </row>
    <row r="3" spans="1:1">
      <c r="A3" t="s">
        <v>90</v>
      </c>
    </row>
    <row r="5" spans="1:1">
      <c r="A5" t="s">
        <v>91</v>
      </c>
    </row>
    <row r="6" spans="1:1">
      <c r="A6" s="1" t="s">
        <v>92</v>
      </c>
    </row>
    <row r="7" spans="1:1">
      <c r="A7" t="s">
        <v>93</v>
      </c>
    </row>
    <row r="9" spans="1:1">
      <c r="A9" t="s">
        <v>94</v>
      </c>
    </row>
    <row r="10" spans="1:1">
      <c r="A10" t="s">
        <v>95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计划表</vt:lpstr>
      <vt:lpstr>统计</vt:lpstr>
      <vt:lpstr>此表更新记录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田</cp:lastModifiedBy>
  <dcterms:created xsi:type="dcterms:W3CDTF">2026-03-03T16:31:50Z</dcterms:created>
  <dcterms:modified xsi:type="dcterms:W3CDTF">2026-04-07T07:58:11Z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B9EBFF13BC764C1C858DC19655E70483_13</vt:lpwstr>
  </property>
  <property fmtid="{D5CDD505-2E9C-101B-9397-08002B2CF9AE}" pid="3" name="KSOProductBuildVer">
    <vt:lpwstr>2052-12.8.2.21555</vt:lpwstr>
  </property>
  <property fmtid="{D5CDD505-2E9C-101B-9397-08002B2CF9AE}" pid="4" name="CalculationRule">
    <vt:r8>0</vt:r8>
  </property>
</Properties>
</file>