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E2BC" lockStructure="1"/>
  <bookViews>
    <workbookView windowWidth="28800" windowHeight="12120"/>
  </bookViews>
  <sheets>
    <sheet name="Sheet1" sheetId="1" r:id="rId1"/>
  </sheets>
  <definedNames>
    <definedName name="_xlnm._FilterDatabase" localSheetId="0" hidden="1">Sheet1!$D$1:$D$25</definedName>
    <definedName name="_xlnm.Print_Area" localSheetId="0">Sheet1!$B$1:$Y$25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<sst xmlns="http://schemas.openxmlformats.org/spreadsheetml/2006/main" count="374" uniqueCount="123">
  <si>
    <t>14-2026年泉州市台商区事业单位公开招聘编制内工作人员岗位信息表</t>
  </si>
  <si>
    <t>特别说明：
1.所有岗位在本区最低服务年限五年，服务期不包含住院医师或全科医生规范化培训、进修时间；
2.报名考试、资格审核等有关问题（主管代码272-279）请联系区党工委党群工作部，联系人及电话：连女士0595-27396657；（主管代码280）请联系区民生保障局，联系人及电话：许先生0595-27552005。</t>
  </si>
  <si>
    <t>主管代码</t>
  </si>
  <si>
    <t>主管
部门</t>
  </si>
  <si>
    <t>单位代码</t>
  </si>
  <si>
    <t>单位名称</t>
  </si>
  <si>
    <t>经费
形式</t>
  </si>
  <si>
    <t>岗位代码</t>
  </si>
  <si>
    <t>岗位类别及名称</t>
  </si>
  <si>
    <t>岗位最高级别</t>
  </si>
  <si>
    <t>招聘
人数</t>
  </si>
  <si>
    <t>是否专门岗位</t>
  </si>
  <si>
    <t>所  需  资  格  条  件</t>
  </si>
  <si>
    <t>笔试科目</t>
  </si>
  <si>
    <t>考试方式及折算比例</t>
  </si>
  <si>
    <t>备注</t>
  </si>
  <si>
    <t>招聘单位联系人及电话</t>
  </si>
  <si>
    <t>最高
年龄</t>
  </si>
  <si>
    <t>性别</t>
  </si>
  <si>
    <t>户籍</t>
  </si>
  <si>
    <t>政治面貌</t>
  </si>
  <si>
    <t>学历类别</t>
  </si>
  <si>
    <t>学历</t>
  </si>
  <si>
    <t>学位</t>
  </si>
  <si>
    <t>专业要求</t>
  </si>
  <si>
    <t>其他要求</t>
  </si>
  <si>
    <t>笔试</t>
  </si>
  <si>
    <t>面试</t>
  </si>
  <si>
    <t>专业测试</t>
  </si>
  <si>
    <t>中共福建省纪律检查委员会泉州台商投资区工作委员会</t>
  </si>
  <si>
    <t>泉州台商投资区巡察与审计服务中心</t>
  </si>
  <si>
    <t>财政核拨</t>
  </si>
  <si>
    <t>专技（巡察保障1）</t>
  </si>
  <si>
    <t>12级</t>
  </si>
  <si>
    <t>否</t>
  </si>
  <si>
    <t>男</t>
  </si>
  <si>
    <t>全国</t>
  </si>
  <si>
    <t>中共
党员（不含预备党员）</t>
  </si>
  <si>
    <t>不限</t>
  </si>
  <si>
    <t>本科及以上</t>
  </si>
  <si>
    <t>学士及以上</t>
  </si>
  <si>
    <t>法学类，纪检监察学，国家监察学</t>
  </si>
  <si>
    <t>需取得国家统一法律职业资格证书</t>
  </si>
  <si>
    <t>综合基础知识</t>
  </si>
  <si>
    <t>最低服务期限5年</t>
  </si>
  <si>
    <t>李先生：0595-27398801</t>
  </si>
  <si>
    <t>专技（巡察保障2）</t>
  </si>
  <si>
    <t>女</t>
  </si>
  <si>
    <t>中共福建省委泉州台商投资区工作委员会党群工作部</t>
  </si>
  <si>
    <t>泉州台商投资区融媒体中心</t>
  </si>
  <si>
    <t>专技（综合事务）</t>
  </si>
  <si>
    <t>中共党员</t>
  </si>
  <si>
    <t>中国语言文学类，会计与审计类</t>
  </si>
  <si>
    <t>张先生：0595-27398894</t>
  </si>
  <si>
    <t>中共福建省委泉州台商投资区工作委员会社会治理办公室</t>
  </si>
  <si>
    <t>泉州台商投资区社会治安综合治理中心</t>
  </si>
  <si>
    <t>专技 
（法制专员）</t>
  </si>
  <si>
    <t>法学类</t>
  </si>
  <si>
    <t>陈女士：0595-27396613</t>
  </si>
  <si>
    <t>泉州台商投资区管理委员会自然资源与规划建设交通局</t>
  </si>
  <si>
    <t>泉州台商投资区自然资源与城乡建设服务中心</t>
  </si>
  <si>
    <t>专技 
（住房建设事务）</t>
  </si>
  <si>
    <t>管理科学与工程类，会计与审计类，土建类，工商管理类，环境安全技术类</t>
  </si>
  <si>
    <t>张先生：0595-27396608</t>
  </si>
  <si>
    <t>专技 
（自然资源事务）</t>
  </si>
  <si>
    <t>土建类，地理科学类，艺术设计类</t>
  </si>
  <si>
    <t>专技 
（会计事务）</t>
  </si>
  <si>
    <t>会计与审计类</t>
  </si>
  <si>
    <t>泉州台商投资区管理委员会科技经济发展局</t>
  </si>
  <si>
    <t>泉州台商投资区经济发展服务中心</t>
  </si>
  <si>
    <t>专技
（经济发展专员）</t>
  </si>
  <si>
    <t>土建类</t>
  </si>
  <si>
    <t>蔡先生：0595-27398882</t>
  </si>
  <si>
    <t>泉州台商投资区管理委员会农林水与生态环境局</t>
  </si>
  <si>
    <t>泉州台商投资区农业农村发展服务中心</t>
  </si>
  <si>
    <t>水利类，森林资源类</t>
  </si>
  <si>
    <t>尤女士：0595-27398830</t>
  </si>
  <si>
    <t>泉州台商投资区管理委员会财政金融与国资局</t>
  </si>
  <si>
    <t>泉州台商投资区财政与金融事业服务中心</t>
  </si>
  <si>
    <t>专技（财务）</t>
  </si>
  <si>
    <t>会计与审计类，财政金融类</t>
  </si>
  <si>
    <t>刘女士：0595-27398867</t>
  </si>
  <si>
    <t>泉州台商投资区洛阳镇人民政府</t>
  </si>
  <si>
    <t>泉州台商投资区洛阳镇党群服务中心</t>
  </si>
  <si>
    <t>管理（信息管理）</t>
  </si>
  <si>
    <t>9级</t>
  </si>
  <si>
    <t>计算机信息管理类</t>
  </si>
  <si>
    <t>王女士：0595-87489535</t>
  </si>
  <si>
    <t>泉州台商投资区洛阳镇社会事务服务中心</t>
  </si>
  <si>
    <t>专技
（村镇规划管理）</t>
  </si>
  <si>
    <t>泉州台商投资区管理委员会民生保障局</t>
  </si>
  <si>
    <t>泉州台商投资区台胞台企服务中心</t>
  </si>
  <si>
    <t>管理（文字综合）</t>
  </si>
  <si>
    <t>中国语言文学类</t>
  </si>
  <si>
    <t>庞女士：0595-87527595</t>
  </si>
  <si>
    <t>泉州台商投资区疾病预防控制中心</t>
  </si>
  <si>
    <t>专技（行政卫生管理）</t>
  </si>
  <si>
    <t>卫生管理类，公共卫生与预防医学类</t>
  </si>
  <si>
    <t>许先生：0595-27552005</t>
  </si>
  <si>
    <t>专技（卫生应急）</t>
  </si>
  <si>
    <t>预防医学，公共卫生与预防医学，流行病与卫生统计学，公共卫生（硕士），公共卫生，公共卫生管理，卫生事业管理，公共事业管理（卫生管理方向或医药卫生系、院、校所设公共管理相关专业），卫生管理学，卫生检验，卫生检验学，卫生检验与检疫，卫生检验与检疫技术，临床医学</t>
  </si>
  <si>
    <t>医学基础知识</t>
  </si>
  <si>
    <t>泉州台商投资区医院</t>
  </si>
  <si>
    <t>财政核补</t>
  </si>
  <si>
    <t>专技（放射科医师）</t>
  </si>
  <si>
    <t>临床医学，医学影像学，影像医学与核医学，放射影像学，放射医学</t>
  </si>
  <si>
    <t>若为医学影像学或放射医学专业，学制须为五年制；学位须为医学学士及以上。</t>
  </si>
  <si>
    <t>专技（超声科医师）</t>
  </si>
  <si>
    <t>临床医学，医学影像学，影像医学与核医学，超声医学</t>
  </si>
  <si>
    <t>须取得与岗位专业要求相应的住院医师规范化培训合格证书，证书取得时间放宽至2026年12月31日，未取得的按约定解除聘用合同。</t>
  </si>
  <si>
    <t>专技（肾内科医师）</t>
  </si>
  <si>
    <t>临床医学，内科学</t>
  </si>
  <si>
    <t>须取得与岗位专业要求相应的中级及以上专业技术资格</t>
  </si>
  <si>
    <t>专技（皮肤科医师）</t>
  </si>
  <si>
    <t>临床医学，皮肤病与性病学</t>
  </si>
  <si>
    <t>泉州台商投资区洛阳镇卫生院</t>
  </si>
  <si>
    <t>专技（全科医师）</t>
  </si>
  <si>
    <t>临床医学，全科医学，内科学</t>
  </si>
  <si>
    <t>须取得与岗位专业要求相应的执业医师资格证书；须取得与岗位专业要求相应的住院医师规范化培训合格证书，证书取得时间放宽至2026年12月31日，未取得的按约定解除聘用合同。</t>
  </si>
  <si>
    <t>泉州台商投资区张坂镇卫生院</t>
  </si>
  <si>
    <t>专技（精神科医师）</t>
  </si>
  <si>
    <t>临床医学，精神医学，精神病与精神卫生学</t>
  </si>
  <si>
    <t>须取得与岗位专业要求相应的执业医师资格证书</t>
  </si>
</sst>
</file>

<file path=xl/styles.xml><?xml version="1.0" encoding="utf-8"?>
<styleSheet xmlns="http://schemas.openxmlformats.org/spreadsheetml/2006/main">
  <numFmts count="6">
    <numFmt numFmtId="176" formatCode="00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00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21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28" borderId="1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29" borderId="12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10" borderId="7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C6D1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5"/>
  <sheetViews>
    <sheetView tabSelected="1" workbookViewId="0">
      <selection activeCell="H5" sqref="H5"/>
    </sheetView>
  </sheetViews>
  <sheetFormatPr defaultColWidth="9" defaultRowHeight="14.25"/>
  <cols>
    <col min="1" max="1" width="9" style="4"/>
    <col min="2" max="2" width="14.625" style="4" customWidth="1"/>
    <col min="3" max="3" width="9.75" style="4" customWidth="1"/>
    <col min="4" max="4" width="16.25" style="4" customWidth="1"/>
    <col min="5" max="5" width="4.375" style="4" customWidth="1"/>
    <col min="6" max="6" width="6.25" style="4" customWidth="1"/>
    <col min="7" max="7" width="9.625" style="4" customWidth="1"/>
    <col min="8" max="8" width="6.875" style="4" customWidth="1"/>
    <col min="9" max="9" width="5.875" style="4" customWidth="1"/>
    <col min="10" max="10" width="6.5" style="4" customWidth="1"/>
    <col min="11" max="11" width="6" style="4" customWidth="1"/>
    <col min="12" max="12" width="7.625" style="4" customWidth="1"/>
    <col min="13" max="14" width="8" style="4" customWidth="1"/>
    <col min="15" max="15" width="5.25" style="4" customWidth="1"/>
    <col min="16" max="16" width="8.875" style="4" customWidth="1"/>
    <col min="17" max="17" width="9.25" style="4" customWidth="1"/>
    <col min="18" max="18" width="18.625" style="4" customWidth="1"/>
    <col min="19" max="19" width="16.25" style="5" customWidth="1"/>
    <col min="20" max="20" width="5" style="4" customWidth="1"/>
    <col min="21" max="23" width="5.375" style="4" customWidth="1"/>
    <col min="24" max="24" width="8.375" style="4" customWidth="1"/>
    <col min="25" max="16384" width="9" style="4"/>
  </cols>
  <sheetData>
    <row r="1" ht="33.75" customHeight="1" spans="1: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="1" customFormat="1" ht="86.25" customHeight="1" spans="1:2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="2" customFormat="1" ht="33.95" customHeight="1" spans="1:25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/>
      <c r="M3" s="8"/>
      <c r="N3" s="8"/>
      <c r="O3" s="8"/>
      <c r="P3" s="8"/>
      <c r="Q3" s="8"/>
      <c r="R3" s="8"/>
      <c r="S3" s="8"/>
      <c r="T3" s="8" t="s">
        <v>13</v>
      </c>
      <c r="U3" s="8" t="s">
        <v>14</v>
      </c>
      <c r="V3" s="8"/>
      <c r="W3" s="8"/>
      <c r="X3" s="8" t="s">
        <v>15</v>
      </c>
      <c r="Y3" s="9" t="s">
        <v>16</v>
      </c>
    </row>
    <row r="4" s="2" customFormat="1" ht="33.95" customHeight="1" spans="1:25">
      <c r="A4" s="10"/>
      <c r="B4" s="10"/>
      <c r="C4" s="11"/>
      <c r="D4" s="9"/>
      <c r="E4" s="10"/>
      <c r="F4" s="11"/>
      <c r="G4" s="9"/>
      <c r="H4" s="9"/>
      <c r="I4" s="9"/>
      <c r="J4" s="9"/>
      <c r="K4" s="9" t="s">
        <v>17</v>
      </c>
      <c r="L4" s="9" t="s">
        <v>18</v>
      </c>
      <c r="M4" s="9" t="s">
        <v>19</v>
      </c>
      <c r="N4" s="9" t="s">
        <v>20</v>
      </c>
      <c r="O4" s="9" t="s">
        <v>21</v>
      </c>
      <c r="P4" s="9" t="s">
        <v>22</v>
      </c>
      <c r="Q4" s="9" t="s">
        <v>23</v>
      </c>
      <c r="R4" s="9" t="s">
        <v>24</v>
      </c>
      <c r="S4" s="9" t="s">
        <v>25</v>
      </c>
      <c r="T4" s="9"/>
      <c r="U4" s="9" t="s">
        <v>26</v>
      </c>
      <c r="V4" s="9" t="s">
        <v>27</v>
      </c>
      <c r="W4" s="9" t="s">
        <v>28</v>
      </c>
      <c r="X4" s="9"/>
      <c r="Y4" s="11"/>
    </row>
    <row r="5" s="2" customFormat="1" ht="72" customHeight="1" spans="1:25">
      <c r="A5" s="12">
        <v>272</v>
      </c>
      <c r="B5" s="13" t="s">
        <v>29</v>
      </c>
      <c r="C5" s="14">
        <f t="shared" ref="C5:C25" si="0">IF(A5=A4,(IF(D5=D4,C4,C4+1)),1)</f>
        <v>1</v>
      </c>
      <c r="D5" s="13" t="s">
        <v>30</v>
      </c>
      <c r="E5" s="15" t="s">
        <v>31</v>
      </c>
      <c r="F5" s="14">
        <f>COUNTIFS(D$3:D5,D5,A$3:A5,A5)</f>
        <v>1</v>
      </c>
      <c r="G5" s="13" t="s">
        <v>32</v>
      </c>
      <c r="H5" s="13" t="s">
        <v>33</v>
      </c>
      <c r="I5" s="13">
        <v>1</v>
      </c>
      <c r="J5" s="15" t="s">
        <v>34</v>
      </c>
      <c r="K5" s="15">
        <v>38</v>
      </c>
      <c r="L5" s="15" t="s">
        <v>35</v>
      </c>
      <c r="M5" s="15" t="s">
        <v>36</v>
      </c>
      <c r="N5" s="13" t="s">
        <v>37</v>
      </c>
      <c r="O5" s="13" t="s">
        <v>38</v>
      </c>
      <c r="P5" s="13" t="s">
        <v>39</v>
      </c>
      <c r="Q5" s="13" t="s">
        <v>40</v>
      </c>
      <c r="R5" s="13" t="s">
        <v>41</v>
      </c>
      <c r="S5" s="13" t="s">
        <v>42</v>
      </c>
      <c r="T5" s="15" t="s">
        <v>43</v>
      </c>
      <c r="U5" s="20">
        <v>1</v>
      </c>
      <c r="V5" s="13"/>
      <c r="W5" s="13"/>
      <c r="X5" s="15" t="s">
        <v>44</v>
      </c>
      <c r="Y5" s="13" t="s">
        <v>45</v>
      </c>
    </row>
    <row r="6" s="2" customFormat="1" ht="72" customHeight="1" spans="1:25">
      <c r="A6" s="12">
        <v>272</v>
      </c>
      <c r="B6" s="13" t="s">
        <v>29</v>
      </c>
      <c r="C6" s="14">
        <f t="shared" si="0"/>
        <v>1</v>
      </c>
      <c r="D6" s="13" t="s">
        <v>30</v>
      </c>
      <c r="E6" s="15" t="s">
        <v>31</v>
      </c>
      <c r="F6" s="14">
        <f>COUNTIFS(D$3:D6,D6,A$3:A6,A6)</f>
        <v>2</v>
      </c>
      <c r="G6" s="13" t="s">
        <v>46</v>
      </c>
      <c r="H6" s="13" t="s">
        <v>33</v>
      </c>
      <c r="I6" s="13">
        <v>1</v>
      </c>
      <c r="J6" s="15" t="s">
        <v>34</v>
      </c>
      <c r="K6" s="15">
        <v>38</v>
      </c>
      <c r="L6" s="13" t="s">
        <v>47</v>
      </c>
      <c r="M6" s="15" t="s">
        <v>36</v>
      </c>
      <c r="N6" s="13" t="s">
        <v>37</v>
      </c>
      <c r="O6" s="13" t="s">
        <v>38</v>
      </c>
      <c r="P6" s="13" t="s">
        <v>39</v>
      </c>
      <c r="Q6" s="13" t="s">
        <v>40</v>
      </c>
      <c r="R6" s="13" t="s">
        <v>41</v>
      </c>
      <c r="S6" s="13" t="s">
        <v>42</v>
      </c>
      <c r="T6" s="15" t="s">
        <v>43</v>
      </c>
      <c r="U6" s="20">
        <v>1</v>
      </c>
      <c r="V6" s="13"/>
      <c r="W6" s="13"/>
      <c r="X6" s="15" t="s">
        <v>44</v>
      </c>
      <c r="Y6" s="13" t="s">
        <v>45</v>
      </c>
    </row>
    <row r="7" s="2" customFormat="1" ht="50.1" customHeight="1" spans="1:25">
      <c r="A7" s="12">
        <v>273</v>
      </c>
      <c r="B7" s="13" t="s">
        <v>48</v>
      </c>
      <c r="C7" s="14">
        <f t="shared" si="0"/>
        <v>1</v>
      </c>
      <c r="D7" s="13" t="s">
        <v>49</v>
      </c>
      <c r="E7" s="15" t="s">
        <v>31</v>
      </c>
      <c r="F7" s="14">
        <f>COUNTIFS(D$3:D7,D7,A$3:A7,A7)</f>
        <v>1</v>
      </c>
      <c r="G7" s="13" t="s">
        <v>50</v>
      </c>
      <c r="H7" s="13" t="s">
        <v>33</v>
      </c>
      <c r="I7" s="13">
        <v>1</v>
      </c>
      <c r="J7" s="15" t="s">
        <v>34</v>
      </c>
      <c r="K7" s="13">
        <v>38</v>
      </c>
      <c r="L7" s="15" t="s">
        <v>38</v>
      </c>
      <c r="M7" s="15" t="s">
        <v>36</v>
      </c>
      <c r="N7" s="13" t="s">
        <v>51</v>
      </c>
      <c r="O7" s="13" t="s">
        <v>38</v>
      </c>
      <c r="P7" s="13" t="s">
        <v>39</v>
      </c>
      <c r="Q7" s="13" t="s">
        <v>40</v>
      </c>
      <c r="R7" s="13" t="s">
        <v>52</v>
      </c>
      <c r="S7" s="15"/>
      <c r="T7" s="15" t="s">
        <v>43</v>
      </c>
      <c r="U7" s="20">
        <v>1</v>
      </c>
      <c r="V7" s="21"/>
      <c r="W7" s="21"/>
      <c r="X7" s="15" t="s">
        <v>44</v>
      </c>
      <c r="Y7" s="13" t="s">
        <v>53</v>
      </c>
    </row>
    <row r="8" s="3" customFormat="1" ht="72" customHeight="1" spans="1:25">
      <c r="A8" s="12">
        <v>274</v>
      </c>
      <c r="B8" s="13" t="s">
        <v>54</v>
      </c>
      <c r="C8" s="14">
        <f t="shared" si="0"/>
        <v>1</v>
      </c>
      <c r="D8" s="13" t="s">
        <v>55</v>
      </c>
      <c r="E8" s="15" t="s">
        <v>31</v>
      </c>
      <c r="F8" s="14">
        <f>COUNTIFS(D$3:D8,D8,A$3:A8,A8)</f>
        <v>1</v>
      </c>
      <c r="G8" s="13" t="s">
        <v>56</v>
      </c>
      <c r="H8" s="13" t="s">
        <v>33</v>
      </c>
      <c r="I8" s="13">
        <v>1</v>
      </c>
      <c r="J8" s="15" t="s">
        <v>34</v>
      </c>
      <c r="K8" s="13">
        <v>38</v>
      </c>
      <c r="L8" s="15" t="s">
        <v>38</v>
      </c>
      <c r="M8" s="15" t="s">
        <v>36</v>
      </c>
      <c r="N8" s="13" t="s">
        <v>38</v>
      </c>
      <c r="O8" s="13" t="s">
        <v>38</v>
      </c>
      <c r="P8" s="13" t="s">
        <v>39</v>
      </c>
      <c r="Q8" s="13" t="s">
        <v>40</v>
      </c>
      <c r="R8" s="13" t="s">
        <v>57</v>
      </c>
      <c r="S8" s="13" t="s">
        <v>42</v>
      </c>
      <c r="T8" s="15" t="s">
        <v>43</v>
      </c>
      <c r="U8" s="20">
        <v>1</v>
      </c>
      <c r="V8" s="21"/>
      <c r="W8" s="21"/>
      <c r="X8" s="15" t="s">
        <v>44</v>
      </c>
      <c r="Y8" s="13" t="s">
        <v>58</v>
      </c>
    </row>
    <row r="9" s="2" customFormat="1" ht="89.25" customHeight="1" spans="1:27">
      <c r="A9" s="12">
        <v>275</v>
      </c>
      <c r="B9" s="13" t="s">
        <v>59</v>
      </c>
      <c r="C9" s="14">
        <f t="shared" si="0"/>
        <v>1</v>
      </c>
      <c r="D9" s="15" t="s">
        <v>60</v>
      </c>
      <c r="E9" s="15" t="s">
        <v>31</v>
      </c>
      <c r="F9" s="14">
        <f>COUNTIFS(D$3:D9,D9,A$3:A9,A9)</f>
        <v>1</v>
      </c>
      <c r="G9" s="13" t="s">
        <v>61</v>
      </c>
      <c r="H9" s="13" t="s">
        <v>33</v>
      </c>
      <c r="I9" s="15">
        <v>1</v>
      </c>
      <c r="J9" s="15" t="s">
        <v>34</v>
      </c>
      <c r="K9" s="13">
        <v>38</v>
      </c>
      <c r="L9" s="15" t="s">
        <v>38</v>
      </c>
      <c r="M9" s="15" t="s">
        <v>36</v>
      </c>
      <c r="N9" s="13" t="s">
        <v>38</v>
      </c>
      <c r="O9" s="13" t="s">
        <v>38</v>
      </c>
      <c r="P9" s="13" t="s">
        <v>39</v>
      </c>
      <c r="Q9" s="13" t="s">
        <v>40</v>
      </c>
      <c r="R9" s="15" t="s">
        <v>62</v>
      </c>
      <c r="S9" s="15"/>
      <c r="T9" s="15" t="s">
        <v>43</v>
      </c>
      <c r="U9" s="20">
        <v>1</v>
      </c>
      <c r="V9" s="21"/>
      <c r="W9" s="21"/>
      <c r="X9" s="15" t="s">
        <v>44</v>
      </c>
      <c r="Y9" s="13" t="s">
        <v>63</v>
      </c>
      <c r="Z9" s="22"/>
      <c r="AA9" s="22"/>
    </row>
    <row r="10" s="2" customFormat="1" ht="50.1" customHeight="1" spans="1:27">
      <c r="A10" s="12">
        <v>275</v>
      </c>
      <c r="B10" s="13" t="s">
        <v>59</v>
      </c>
      <c r="C10" s="14">
        <f t="shared" si="0"/>
        <v>1</v>
      </c>
      <c r="D10" s="15" t="s">
        <v>60</v>
      </c>
      <c r="E10" s="15" t="s">
        <v>31</v>
      </c>
      <c r="F10" s="14">
        <f>COUNTIFS(D$3:D10,D10,A$3:A10,A10)</f>
        <v>2</v>
      </c>
      <c r="G10" s="13" t="s">
        <v>64</v>
      </c>
      <c r="H10" s="13" t="s">
        <v>33</v>
      </c>
      <c r="I10" s="18">
        <v>1</v>
      </c>
      <c r="J10" s="15" t="s">
        <v>34</v>
      </c>
      <c r="K10" s="13">
        <v>38</v>
      </c>
      <c r="L10" s="15" t="s">
        <v>38</v>
      </c>
      <c r="M10" s="15" t="s">
        <v>36</v>
      </c>
      <c r="N10" s="13" t="s">
        <v>38</v>
      </c>
      <c r="O10" s="13" t="s">
        <v>38</v>
      </c>
      <c r="P10" s="13" t="s">
        <v>39</v>
      </c>
      <c r="Q10" s="13" t="s">
        <v>40</v>
      </c>
      <c r="R10" s="19" t="s">
        <v>65</v>
      </c>
      <c r="S10" s="15"/>
      <c r="T10" s="15" t="s">
        <v>43</v>
      </c>
      <c r="U10" s="20">
        <v>1</v>
      </c>
      <c r="V10" s="21"/>
      <c r="W10" s="21"/>
      <c r="X10" s="15" t="s">
        <v>44</v>
      </c>
      <c r="Y10" s="13" t="s">
        <v>63</v>
      </c>
      <c r="Z10" s="22"/>
      <c r="AA10" s="22"/>
    </row>
    <row r="11" s="2" customFormat="1" ht="50.1" customHeight="1" spans="1:27">
      <c r="A11" s="12">
        <v>275</v>
      </c>
      <c r="B11" s="13" t="s">
        <v>59</v>
      </c>
      <c r="C11" s="14">
        <f t="shared" si="0"/>
        <v>1</v>
      </c>
      <c r="D11" s="15" t="s">
        <v>60</v>
      </c>
      <c r="E11" s="15" t="s">
        <v>31</v>
      </c>
      <c r="F11" s="14">
        <f>COUNTIFS(D$3:D11,D11,A$3:A11,A11)</f>
        <v>3</v>
      </c>
      <c r="G11" s="13" t="s">
        <v>66</v>
      </c>
      <c r="H11" s="13" t="s">
        <v>33</v>
      </c>
      <c r="I11" s="13">
        <v>1</v>
      </c>
      <c r="J11" s="15" t="s">
        <v>34</v>
      </c>
      <c r="K11" s="13">
        <v>38</v>
      </c>
      <c r="L11" s="15" t="s">
        <v>38</v>
      </c>
      <c r="M11" s="15" t="s">
        <v>36</v>
      </c>
      <c r="N11" s="13" t="s">
        <v>38</v>
      </c>
      <c r="O11" s="13" t="s">
        <v>38</v>
      </c>
      <c r="P11" s="13" t="s">
        <v>39</v>
      </c>
      <c r="Q11" s="13" t="s">
        <v>40</v>
      </c>
      <c r="R11" s="15" t="s">
        <v>67</v>
      </c>
      <c r="S11" s="15"/>
      <c r="T11" s="15" t="s">
        <v>43</v>
      </c>
      <c r="U11" s="20">
        <v>1</v>
      </c>
      <c r="V11" s="21"/>
      <c r="W11" s="21"/>
      <c r="X11" s="15" t="s">
        <v>44</v>
      </c>
      <c r="Y11" s="13" t="s">
        <v>63</v>
      </c>
      <c r="Z11" s="22"/>
      <c r="AA11" s="22"/>
    </row>
    <row r="12" s="2" customFormat="1" ht="50.1" customHeight="1" spans="1:27">
      <c r="A12" s="12">
        <v>276</v>
      </c>
      <c r="B12" s="13" t="s">
        <v>68</v>
      </c>
      <c r="C12" s="14">
        <f t="shared" si="0"/>
        <v>1</v>
      </c>
      <c r="D12" s="15" t="s">
        <v>69</v>
      </c>
      <c r="E12" s="15" t="s">
        <v>31</v>
      </c>
      <c r="F12" s="14">
        <f>COUNTIFS(D$3:D12,D12,A$3:A12,A12)</f>
        <v>1</v>
      </c>
      <c r="G12" s="15" t="s">
        <v>70</v>
      </c>
      <c r="H12" s="13" t="s">
        <v>33</v>
      </c>
      <c r="I12" s="15">
        <v>1</v>
      </c>
      <c r="J12" s="15" t="s">
        <v>34</v>
      </c>
      <c r="K12" s="13">
        <v>38</v>
      </c>
      <c r="L12" s="15" t="s">
        <v>38</v>
      </c>
      <c r="M12" s="15" t="s">
        <v>36</v>
      </c>
      <c r="N12" s="13" t="s">
        <v>38</v>
      </c>
      <c r="O12" s="13" t="s">
        <v>38</v>
      </c>
      <c r="P12" s="13" t="s">
        <v>39</v>
      </c>
      <c r="Q12" s="13" t="s">
        <v>40</v>
      </c>
      <c r="R12" s="19" t="s">
        <v>71</v>
      </c>
      <c r="S12" s="15"/>
      <c r="T12" s="15" t="s">
        <v>43</v>
      </c>
      <c r="U12" s="20">
        <v>1</v>
      </c>
      <c r="V12" s="21"/>
      <c r="W12" s="21"/>
      <c r="X12" s="15" t="s">
        <v>44</v>
      </c>
      <c r="Y12" s="13" t="s">
        <v>72</v>
      </c>
      <c r="Z12" s="22"/>
      <c r="AA12" s="22"/>
    </row>
    <row r="13" s="2" customFormat="1" ht="50.1" customHeight="1" spans="1:27">
      <c r="A13" s="12">
        <v>277</v>
      </c>
      <c r="B13" s="13" t="s">
        <v>73</v>
      </c>
      <c r="C13" s="14">
        <f t="shared" si="0"/>
        <v>1</v>
      </c>
      <c r="D13" s="15" t="s">
        <v>74</v>
      </c>
      <c r="E13" s="15" t="s">
        <v>31</v>
      </c>
      <c r="F13" s="14">
        <f>COUNTIFS(D$3:D13,D13,A$3:A13,A13)</f>
        <v>1</v>
      </c>
      <c r="G13" s="15" t="s">
        <v>50</v>
      </c>
      <c r="H13" s="13" t="s">
        <v>33</v>
      </c>
      <c r="I13" s="15">
        <v>1</v>
      </c>
      <c r="J13" s="15" t="s">
        <v>34</v>
      </c>
      <c r="K13" s="13">
        <v>38</v>
      </c>
      <c r="L13" s="15" t="s">
        <v>38</v>
      </c>
      <c r="M13" s="15" t="s">
        <v>36</v>
      </c>
      <c r="N13" s="13" t="s">
        <v>38</v>
      </c>
      <c r="O13" s="13" t="s">
        <v>38</v>
      </c>
      <c r="P13" s="13" t="s">
        <v>39</v>
      </c>
      <c r="Q13" s="13" t="s">
        <v>40</v>
      </c>
      <c r="R13" s="15" t="s">
        <v>75</v>
      </c>
      <c r="S13" s="15"/>
      <c r="T13" s="15" t="s">
        <v>43</v>
      </c>
      <c r="U13" s="20">
        <v>1</v>
      </c>
      <c r="V13" s="21"/>
      <c r="W13" s="21"/>
      <c r="X13" s="15" t="s">
        <v>44</v>
      </c>
      <c r="Y13" s="13" t="s">
        <v>76</v>
      </c>
      <c r="Z13" s="22"/>
      <c r="AA13" s="22"/>
    </row>
    <row r="14" s="2" customFormat="1" ht="50.1" customHeight="1" spans="1:27">
      <c r="A14" s="12">
        <v>278</v>
      </c>
      <c r="B14" s="13" t="s">
        <v>77</v>
      </c>
      <c r="C14" s="14">
        <f t="shared" si="0"/>
        <v>1</v>
      </c>
      <c r="D14" s="15" t="s">
        <v>78</v>
      </c>
      <c r="E14" s="15" t="s">
        <v>31</v>
      </c>
      <c r="F14" s="14">
        <f>COUNTIFS(D$3:D14,D14,A$3:A14,A14)</f>
        <v>1</v>
      </c>
      <c r="G14" s="13" t="s">
        <v>79</v>
      </c>
      <c r="H14" s="13" t="s">
        <v>33</v>
      </c>
      <c r="I14" s="13">
        <v>1</v>
      </c>
      <c r="J14" s="15" t="s">
        <v>34</v>
      </c>
      <c r="K14" s="13">
        <v>38</v>
      </c>
      <c r="L14" s="15" t="s">
        <v>38</v>
      </c>
      <c r="M14" s="15" t="s">
        <v>36</v>
      </c>
      <c r="N14" s="13" t="s">
        <v>38</v>
      </c>
      <c r="O14" s="13" t="s">
        <v>38</v>
      </c>
      <c r="P14" s="13" t="s">
        <v>39</v>
      </c>
      <c r="Q14" s="13" t="s">
        <v>40</v>
      </c>
      <c r="R14" s="13" t="s">
        <v>80</v>
      </c>
      <c r="S14" s="15"/>
      <c r="T14" s="15" t="s">
        <v>43</v>
      </c>
      <c r="U14" s="20">
        <v>1</v>
      </c>
      <c r="V14" s="21"/>
      <c r="W14" s="21"/>
      <c r="X14" s="15" t="s">
        <v>44</v>
      </c>
      <c r="Y14" s="13" t="s">
        <v>81</v>
      </c>
      <c r="Z14" s="22"/>
      <c r="AA14" s="22"/>
    </row>
    <row r="15" s="2" customFormat="1" ht="68.1" customHeight="1" spans="1:27">
      <c r="A15" s="12">
        <v>279</v>
      </c>
      <c r="B15" s="13" t="s">
        <v>82</v>
      </c>
      <c r="C15" s="14">
        <f t="shared" si="0"/>
        <v>1</v>
      </c>
      <c r="D15" s="15" t="s">
        <v>83</v>
      </c>
      <c r="E15" s="15" t="s">
        <v>31</v>
      </c>
      <c r="F15" s="14">
        <f>COUNTIFS(D$3:D15,D15,A$3:A15,A15)</f>
        <v>1</v>
      </c>
      <c r="G15" s="13" t="s">
        <v>84</v>
      </c>
      <c r="H15" s="13" t="s">
        <v>85</v>
      </c>
      <c r="I15" s="15">
        <v>1</v>
      </c>
      <c r="J15" s="15" t="s">
        <v>34</v>
      </c>
      <c r="K15" s="15">
        <v>38</v>
      </c>
      <c r="L15" s="15" t="s">
        <v>38</v>
      </c>
      <c r="M15" s="15" t="s">
        <v>36</v>
      </c>
      <c r="N15" s="13" t="s">
        <v>38</v>
      </c>
      <c r="O15" s="15" t="s">
        <v>38</v>
      </c>
      <c r="P15" s="15" t="s">
        <v>39</v>
      </c>
      <c r="Q15" s="15" t="s">
        <v>40</v>
      </c>
      <c r="R15" s="15" t="s">
        <v>86</v>
      </c>
      <c r="S15" s="15"/>
      <c r="T15" s="15" t="s">
        <v>43</v>
      </c>
      <c r="U15" s="20">
        <v>1</v>
      </c>
      <c r="V15" s="13"/>
      <c r="W15" s="13"/>
      <c r="X15" s="15" t="s">
        <v>44</v>
      </c>
      <c r="Y15" s="13" t="s">
        <v>87</v>
      </c>
      <c r="Z15" s="22"/>
      <c r="AA15" s="22"/>
    </row>
    <row r="16" s="2" customFormat="1" ht="48.95" customHeight="1" spans="1:25">
      <c r="A16" s="12">
        <v>279</v>
      </c>
      <c r="B16" s="13" t="s">
        <v>82</v>
      </c>
      <c r="C16" s="14">
        <f t="shared" si="0"/>
        <v>2</v>
      </c>
      <c r="D16" s="15" t="s">
        <v>88</v>
      </c>
      <c r="E16" s="15" t="s">
        <v>31</v>
      </c>
      <c r="F16" s="14">
        <f>COUNTIFS(D$3:D16,D16,A$3:A16,A16)</f>
        <v>1</v>
      </c>
      <c r="G16" s="13" t="s">
        <v>89</v>
      </c>
      <c r="H16" s="13" t="s">
        <v>33</v>
      </c>
      <c r="I16" s="15">
        <v>1</v>
      </c>
      <c r="J16" s="15" t="s">
        <v>34</v>
      </c>
      <c r="K16" s="13">
        <v>38</v>
      </c>
      <c r="L16" s="15" t="s">
        <v>38</v>
      </c>
      <c r="M16" s="15" t="s">
        <v>36</v>
      </c>
      <c r="N16" s="13" t="s">
        <v>38</v>
      </c>
      <c r="O16" s="13" t="s">
        <v>38</v>
      </c>
      <c r="P16" s="13" t="s">
        <v>39</v>
      </c>
      <c r="Q16" s="13" t="s">
        <v>40</v>
      </c>
      <c r="R16" s="13" t="s">
        <v>71</v>
      </c>
      <c r="S16" s="15"/>
      <c r="T16" s="15" t="s">
        <v>43</v>
      </c>
      <c r="U16" s="20">
        <v>1</v>
      </c>
      <c r="V16" s="21"/>
      <c r="W16" s="21"/>
      <c r="X16" s="15" t="s">
        <v>44</v>
      </c>
      <c r="Y16" s="13" t="s">
        <v>87</v>
      </c>
    </row>
    <row r="17" s="2" customFormat="1" ht="48.95" customHeight="1" spans="1:25">
      <c r="A17" s="12">
        <v>280</v>
      </c>
      <c r="B17" s="13" t="s">
        <v>90</v>
      </c>
      <c r="C17" s="14">
        <f t="shared" si="0"/>
        <v>1</v>
      </c>
      <c r="D17" s="13" t="s">
        <v>91</v>
      </c>
      <c r="E17" s="15" t="s">
        <v>31</v>
      </c>
      <c r="F17" s="14">
        <f>COUNTIFS(D$3:D17,D17,A$3:A17,A17)</f>
        <v>1</v>
      </c>
      <c r="G17" s="13" t="s">
        <v>92</v>
      </c>
      <c r="H17" s="13" t="s">
        <v>85</v>
      </c>
      <c r="I17" s="13">
        <v>1</v>
      </c>
      <c r="J17" s="15" t="s">
        <v>34</v>
      </c>
      <c r="K17" s="13">
        <v>38</v>
      </c>
      <c r="L17" s="15" t="s">
        <v>38</v>
      </c>
      <c r="M17" s="15" t="s">
        <v>36</v>
      </c>
      <c r="N17" s="13" t="s">
        <v>38</v>
      </c>
      <c r="O17" s="13" t="s">
        <v>38</v>
      </c>
      <c r="P17" s="13" t="s">
        <v>39</v>
      </c>
      <c r="Q17" s="13" t="s">
        <v>40</v>
      </c>
      <c r="R17" s="13" t="s">
        <v>93</v>
      </c>
      <c r="S17" s="15"/>
      <c r="T17" s="15" t="s">
        <v>43</v>
      </c>
      <c r="U17" s="20">
        <v>1</v>
      </c>
      <c r="V17" s="21"/>
      <c r="W17" s="21"/>
      <c r="X17" s="15" t="s">
        <v>44</v>
      </c>
      <c r="Y17" s="13" t="s">
        <v>94</v>
      </c>
    </row>
    <row r="18" s="2" customFormat="1" ht="48.95" customHeight="1" spans="1:25">
      <c r="A18" s="12">
        <v>280</v>
      </c>
      <c r="B18" s="13" t="s">
        <v>90</v>
      </c>
      <c r="C18" s="14">
        <f t="shared" si="0"/>
        <v>2</v>
      </c>
      <c r="D18" s="13" t="s">
        <v>95</v>
      </c>
      <c r="E18" s="15" t="s">
        <v>31</v>
      </c>
      <c r="F18" s="14">
        <f>COUNTIFS(D$3:D18,D18,A$3:A18,A18)</f>
        <v>1</v>
      </c>
      <c r="G18" s="13" t="s">
        <v>96</v>
      </c>
      <c r="H18" s="13" t="s">
        <v>33</v>
      </c>
      <c r="I18" s="13">
        <v>1</v>
      </c>
      <c r="J18" s="15" t="s">
        <v>34</v>
      </c>
      <c r="K18" s="13">
        <v>38</v>
      </c>
      <c r="L18" s="15" t="s">
        <v>38</v>
      </c>
      <c r="M18" s="15" t="s">
        <v>36</v>
      </c>
      <c r="N18" s="13" t="s">
        <v>38</v>
      </c>
      <c r="O18" s="13" t="s">
        <v>38</v>
      </c>
      <c r="P18" s="13" t="s">
        <v>39</v>
      </c>
      <c r="Q18" s="13" t="s">
        <v>40</v>
      </c>
      <c r="R18" s="13" t="s">
        <v>97</v>
      </c>
      <c r="S18" s="15"/>
      <c r="T18" s="15" t="s">
        <v>43</v>
      </c>
      <c r="U18" s="20">
        <v>1</v>
      </c>
      <c r="V18" s="21"/>
      <c r="W18" s="21"/>
      <c r="X18" s="15" t="s">
        <v>44</v>
      </c>
      <c r="Y18" s="13" t="s">
        <v>98</v>
      </c>
    </row>
    <row r="19" s="2" customFormat="1" ht="180.75" customHeight="1" spans="1:25">
      <c r="A19" s="12">
        <v>280</v>
      </c>
      <c r="B19" s="13" t="s">
        <v>90</v>
      </c>
      <c r="C19" s="14">
        <f t="shared" si="0"/>
        <v>2</v>
      </c>
      <c r="D19" s="13" t="s">
        <v>95</v>
      </c>
      <c r="E19" s="15" t="s">
        <v>31</v>
      </c>
      <c r="F19" s="14">
        <f>COUNTIFS(D$3:D19,D19,A$3:A19,A19)</f>
        <v>2</v>
      </c>
      <c r="G19" s="13" t="s">
        <v>99</v>
      </c>
      <c r="H19" s="13" t="s">
        <v>33</v>
      </c>
      <c r="I19" s="13">
        <v>1</v>
      </c>
      <c r="J19" s="15" t="s">
        <v>34</v>
      </c>
      <c r="K19" s="13">
        <v>38</v>
      </c>
      <c r="L19" s="15" t="s">
        <v>38</v>
      </c>
      <c r="M19" s="15" t="s">
        <v>36</v>
      </c>
      <c r="N19" s="13" t="s">
        <v>38</v>
      </c>
      <c r="O19" s="13" t="s">
        <v>38</v>
      </c>
      <c r="P19" s="13" t="s">
        <v>39</v>
      </c>
      <c r="Q19" s="13" t="s">
        <v>40</v>
      </c>
      <c r="R19" s="13" t="s">
        <v>100</v>
      </c>
      <c r="S19" s="15"/>
      <c r="T19" s="15" t="s">
        <v>101</v>
      </c>
      <c r="U19" s="20">
        <v>1</v>
      </c>
      <c r="V19" s="21"/>
      <c r="W19" s="21"/>
      <c r="X19" s="15" t="s">
        <v>44</v>
      </c>
      <c r="Y19" s="13" t="s">
        <v>98</v>
      </c>
    </row>
    <row r="20" s="2" customFormat="1" ht="80.25" customHeight="1" spans="1:25">
      <c r="A20" s="12">
        <v>280</v>
      </c>
      <c r="B20" s="13" t="s">
        <v>90</v>
      </c>
      <c r="C20" s="14">
        <f t="shared" si="0"/>
        <v>3</v>
      </c>
      <c r="D20" s="15" t="s">
        <v>102</v>
      </c>
      <c r="E20" s="15" t="s">
        <v>103</v>
      </c>
      <c r="F20" s="14">
        <f>COUNTIFS(D$3:D20,D20,A$3:A20,A20)</f>
        <v>1</v>
      </c>
      <c r="G20" s="17" t="s">
        <v>104</v>
      </c>
      <c r="H20" s="17" t="s">
        <v>33</v>
      </c>
      <c r="I20" s="18">
        <v>1</v>
      </c>
      <c r="J20" s="15" t="s">
        <v>34</v>
      </c>
      <c r="K20" s="13">
        <v>38</v>
      </c>
      <c r="L20" s="15" t="s">
        <v>38</v>
      </c>
      <c r="M20" s="15" t="s">
        <v>36</v>
      </c>
      <c r="N20" s="15" t="s">
        <v>38</v>
      </c>
      <c r="O20" s="15" t="s">
        <v>38</v>
      </c>
      <c r="P20" s="15" t="s">
        <v>39</v>
      </c>
      <c r="Q20" s="15" t="s">
        <v>40</v>
      </c>
      <c r="R20" s="19" t="s">
        <v>105</v>
      </c>
      <c r="S20" s="15" t="s">
        <v>106</v>
      </c>
      <c r="T20" s="15" t="s">
        <v>101</v>
      </c>
      <c r="U20" s="21">
        <v>1</v>
      </c>
      <c r="V20" s="21"/>
      <c r="W20" s="21"/>
      <c r="X20" s="15" t="s">
        <v>44</v>
      </c>
      <c r="Y20" s="13" t="s">
        <v>98</v>
      </c>
    </row>
    <row r="21" s="2" customFormat="1" ht="93" customHeight="1" spans="1:25">
      <c r="A21" s="12">
        <v>280</v>
      </c>
      <c r="B21" s="13" t="s">
        <v>90</v>
      </c>
      <c r="C21" s="14">
        <f t="shared" si="0"/>
        <v>3</v>
      </c>
      <c r="D21" s="15" t="s">
        <v>102</v>
      </c>
      <c r="E21" s="15" t="s">
        <v>103</v>
      </c>
      <c r="F21" s="14">
        <f>COUNTIFS(D$3:D21,D21,A$3:A21,A21)</f>
        <v>2</v>
      </c>
      <c r="G21" s="13" t="s">
        <v>107</v>
      </c>
      <c r="H21" s="15" t="s">
        <v>33</v>
      </c>
      <c r="I21" s="15">
        <v>1</v>
      </c>
      <c r="J21" s="15" t="s">
        <v>34</v>
      </c>
      <c r="K21" s="13">
        <v>38</v>
      </c>
      <c r="L21" s="15" t="s">
        <v>38</v>
      </c>
      <c r="M21" s="15" t="s">
        <v>36</v>
      </c>
      <c r="N21" s="15" t="s">
        <v>38</v>
      </c>
      <c r="O21" s="15" t="s">
        <v>38</v>
      </c>
      <c r="P21" s="15" t="s">
        <v>39</v>
      </c>
      <c r="Q21" s="15" t="s">
        <v>40</v>
      </c>
      <c r="R21" s="15" t="s">
        <v>108</v>
      </c>
      <c r="S21" s="15" t="s">
        <v>109</v>
      </c>
      <c r="T21" s="15" t="s">
        <v>101</v>
      </c>
      <c r="U21" s="21">
        <v>1</v>
      </c>
      <c r="V21" s="21"/>
      <c r="W21" s="21"/>
      <c r="X21" s="15" t="s">
        <v>44</v>
      </c>
      <c r="Y21" s="13" t="s">
        <v>98</v>
      </c>
    </row>
    <row r="22" s="2" customFormat="1" ht="59.25" customHeight="1" spans="1:25">
      <c r="A22" s="12">
        <v>280</v>
      </c>
      <c r="B22" s="13" t="s">
        <v>90</v>
      </c>
      <c r="C22" s="14">
        <f t="shared" si="0"/>
        <v>3</v>
      </c>
      <c r="D22" s="15" t="s">
        <v>102</v>
      </c>
      <c r="E22" s="15" t="s">
        <v>103</v>
      </c>
      <c r="F22" s="14">
        <f>COUNTIFS(D$3:D22,D22,A$3:A22,A22)</f>
        <v>3</v>
      </c>
      <c r="G22" s="13" t="s">
        <v>110</v>
      </c>
      <c r="H22" s="15" t="s">
        <v>33</v>
      </c>
      <c r="I22" s="13">
        <v>1</v>
      </c>
      <c r="J22" s="15" t="s">
        <v>34</v>
      </c>
      <c r="K22" s="15">
        <v>38</v>
      </c>
      <c r="L22" s="15" t="s">
        <v>38</v>
      </c>
      <c r="M22" s="15" t="s">
        <v>36</v>
      </c>
      <c r="N22" s="15" t="s">
        <v>38</v>
      </c>
      <c r="O22" s="15" t="s">
        <v>38</v>
      </c>
      <c r="P22" s="15" t="s">
        <v>39</v>
      </c>
      <c r="Q22" s="15" t="s">
        <v>40</v>
      </c>
      <c r="R22" s="13" t="s">
        <v>111</v>
      </c>
      <c r="S22" s="15" t="s">
        <v>112</v>
      </c>
      <c r="T22" s="15" t="s">
        <v>101</v>
      </c>
      <c r="U22" s="21">
        <v>1</v>
      </c>
      <c r="V22" s="21"/>
      <c r="W22" s="21"/>
      <c r="X22" s="15" t="s">
        <v>44</v>
      </c>
      <c r="Y22" s="13" t="s">
        <v>98</v>
      </c>
    </row>
    <row r="23" s="2" customFormat="1" ht="50.1" customHeight="1" spans="1:25">
      <c r="A23" s="12">
        <v>280</v>
      </c>
      <c r="B23" s="13" t="s">
        <v>90</v>
      </c>
      <c r="C23" s="14">
        <f t="shared" si="0"/>
        <v>3</v>
      </c>
      <c r="D23" s="15" t="s">
        <v>102</v>
      </c>
      <c r="E23" s="15" t="s">
        <v>103</v>
      </c>
      <c r="F23" s="14">
        <f>COUNTIFS(D$3:D23,D23,A$3:A23,A23)</f>
        <v>4</v>
      </c>
      <c r="G23" s="13" t="s">
        <v>113</v>
      </c>
      <c r="H23" s="15" t="s">
        <v>33</v>
      </c>
      <c r="I23" s="13">
        <v>1</v>
      </c>
      <c r="J23" s="15" t="s">
        <v>34</v>
      </c>
      <c r="K23" s="15">
        <v>38</v>
      </c>
      <c r="L23" s="15" t="s">
        <v>38</v>
      </c>
      <c r="M23" s="15" t="s">
        <v>36</v>
      </c>
      <c r="N23" s="15" t="s">
        <v>38</v>
      </c>
      <c r="O23" s="15" t="s">
        <v>38</v>
      </c>
      <c r="P23" s="15" t="s">
        <v>39</v>
      </c>
      <c r="Q23" s="15" t="s">
        <v>40</v>
      </c>
      <c r="R23" s="13" t="s">
        <v>114</v>
      </c>
      <c r="S23" s="15" t="s">
        <v>112</v>
      </c>
      <c r="T23" s="15" t="s">
        <v>101</v>
      </c>
      <c r="U23" s="21">
        <v>1</v>
      </c>
      <c r="V23" s="21"/>
      <c r="W23" s="21"/>
      <c r="X23" s="15" t="s">
        <v>44</v>
      </c>
      <c r="Y23" s="13" t="s">
        <v>98</v>
      </c>
    </row>
    <row r="24" s="2" customFormat="1" ht="116.1" customHeight="1" spans="1:25">
      <c r="A24" s="12">
        <v>280</v>
      </c>
      <c r="B24" s="13" t="s">
        <v>90</v>
      </c>
      <c r="C24" s="14">
        <f t="shared" si="0"/>
        <v>4</v>
      </c>
      <c r="D24" s="15" t="s">
        <v>115</v>
      </c>
      <c r="E24" s="15" t="s">
        <v>103</v>
      </c>
      <c r="F24" s="14">
        <f>COUNTIFS(D$3:D24,D24,A$3:A24,A24)</f>
        <v>1</v>
      </c>
      <c r="G24" s="13" t="s">
        <v>116</v>
      </c>
      <c r="H24" s="15" t="s">
        <v>33</v>
      </c>
      <c r="I24" s="15">
        <v>1</v>
      </c>
      <c r="J24" s="15" t="s">
        <v>34</v>
      </c>
      <c r="K24" s="15">
        <v>38</v>
      </c>
      <c r="L24" s="15" t="s">
        <v>38</v>
      </c>
      <c r="M24" s="15" t="s">
        <v>36</v>
      </c>
      <c r="N24" s="15" t="s">
        <v>38</v>
      </c>
      <c r="O24" s="15" t="s">
        <v>38</v>
      </c>
      <c r="P24" s="15" t="s">
        <v>39</v>
      </c>
      <c r="Q24" s="15" t="s">
        <v>40</v>
      </c>
      <c r="R24" s="13" t="s">
        <v>117</v>
      </c>
      <c r="S24" s="15" t="s">
        <v>118</v>
      </c>
      <c r="T24" s="15" t="s">
        <v>101</v>
      </c>
      <c r="U24" s="21">
        <v>1</v>
      </c>
      <c r="V24" s="13"/>
      <c r="W24" s="13"/>
      <c r="X24" s="15" t="s">
        <v>44</v>
      </c>
      <c r="Y24" s="13" t="s">
        <v>98</v>
      </c>
    </row>
    <row r="25" s="2" customFormat="1" ht="80.1" customHeight="1" spans="1:25">
      <c r="A25" s="12">
        <v>280</v>
      </c>
      <c r="B25" s="13" t="s">
        <v>90</v>
      </c>
      <c r="C25" s="14">
        <f t="shared" si="0"/>
        <v>5</v>
      </c>
      <c r="D25" s="16" t="s">
        <v>119</v>
      </c>
      <c r="E25" s="15" t="s">
        <v>103</v>
      </c>
      <c r="F25" s="14">
        <f>COUNTIFS(D$3:D25,D25,A$3:A25,A25)</f>
        <v>1</v>
      </c>
      <c r="G25" s="13" t="s">
        <v>120</v>
      </c>
      <c r="H25" s="15" t="s">
        <v>33</v>
      </c>
      <c r="I25" s="15">
        <v>1</v>
      </c>
      <c r="J25" s="15" t="s">
        <v>34</v>
      </c>
      <c r="K25" s="15">
        <v>38</v>
      </c>
      <c r="L25" s="15" t="s">
        <v>38</v>
      </c>
      <c r="M25" s="15" t="s">
        <v>36</v>
      </c>
      <c r="N25" s="15" t="s">
        <v>38</v>
      </c>
      <c r="O25" s="15" t="s">
        <v>38</v>
      </c>
      <c r="P25" s="15" t="s">
        <v>39</v>
      </c>
      <c r="Q25" s="15" t="s">
        <v>40</v>
      </c>
      <c r="R25" s="15" t="s">
        <v>121</v>
      </c>
      <c r="S25" s="15" t="s">
        <v>122</v>
      </c>
      <c r="T25" s="15" t="s">
        <v>101</v>
      </c>
      <c r="U25" s="21">
        <v>1</v>
      </c>
      <c r="V25" s="21"/>
      <c r="W25" s="21"/>
      <c r="X25" s="15" t="s">
        <v>44</v>
      </c>
      <c r="Y25" s="13" t="s">
        <v>98</v>
      </c>
    </row>
  </sheetData>
  <sheetProtection password="E2BC" sheet="1" objects="1"/>
  <mergeCells count="17">
    <mergeCell ref="A1:Y1"/>
    <mergeCell ref="A2:Y2"/>
    <mergeCell ref="K3:S3"/>
    <mergeCell ref="U3:W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T3:T4"/>
    <mergeCell ref="X3:X4"/>
    <mergeCell ref="Y3:Y4"/>
  </mergeCells>
  <dataValidations count="6">
    <dataValidation type="list" allowBlank="1" showInputMessage="1" showErrorMessage="1" sqref="Q5:Q7 Q16:Q19">
      <formula1>"不限,学士及以上,硕士及以上,博士"</formula1>
    </dataValidation>
    <dataValidation type="list" allowBlank="1" showInputMessage="1" showErrorMessage="1" sqref="L5:L7 L16:L19">
      <formula1>"男,女,不限"</formula1>
    </dataValidation>
    <dataValidation type="list" allowBlank="1" showInputMessage="1" showErrorMessage="1" sqref="J5:J7 J8:J25">
      <formula1>"是,否"</formula1>
    </dataValidation>
    <dataValidation type="list" allowBlank="1" showInputMessage="1" showErrorMessage="1" sqref="E5:E7 E17:E25">
      <formula1>"财政核拨,财政核补,经费自给"</formula1>
    </dataValidation>
    <dataValidation type="list" allowBlank="1" showInputMessage="1" showErrorMessage="1" sqref="P5:P6 P7:P14 P16:P19">
      <formula1>"中专及以上,大专及以上,本科及以上,研究生"</formula1>
    </dataValidation>
    <dataValidation type="list" allowBlank="1" showInputMessage="1" showErrorMessage="1" sqref="T9 T11 T5:T7 T14:T15 T17:T19">
      <formula1>"综合基础知识,医学基础知识,护理基础知识,免笔试"</formula1>
    </dataValidation>
  </dataValidations>
  <printOptions horizontalCentered="1"/>
  <pageMargins left="0.196527777777778" right="0.196527777777778" top="0.354166666666667" bottom="0.156944444444444" header="0.275" footer="0.118055555555556"/>
  <pageSetup paperSize="9" scale="87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2018-06-09T11:28:00Z</dcterms:created>
  <dcterms:modified xsi:type="dcterms:W3CDTF">2026-03-20T10:24:52Z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E9AFD730FF244C07A091537B50C33CEF_13</vt:lpwstr>
  </property>
  <property fmtid="{D5CDD505-2E9C-101B-9397-08002B2CF9AE}" pid="4" name="CalculationRule">
    <vt:i4>0</vt:i4>
  </property>
</Properties>
</file>