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E2BC" lockStructure="1"/>
  <bookViews>
    <workbookView windowWidth="28800" windowHeight="12120"/>
  </bookViews>
  <sheets>
    <sheet name="Sheet1" sheetId="1" r:id="rId1"/>
    <sheet name="Sheet2" sheetId="2" r:id="rId2"/>
    <sheet name="Sheet3" sheetId="3" r:id="rId3"/>
  </sheets>
  <definedNames>
    <definedName name="_xlnm._FilterDatabase" localSheetId="0" hidden="1">Sheet1!$A$1:$Y$59</definedName>
    <definedName name="_xlnm.Print_Titles" localSheetId="0">Sheet1!$3:$4</definedName>
  </definedNames>
  <calcPr calcId="144525"/>
</workbook>
</file>

<file path=xl/sharedStrings.xml><?xml version="1.0" encoding="utf-8"?>
<sst xmlns="http://schemas.openxmlformats.org/spreadsheetml/2006/main" count="879" uniqueCount="210">
  <si>
    <t>12-2026年德化县事业单位公开招聘编制内工作人员岗位信息表</t>
  </si>
  <si>
    <t>特别说明：
1.所有岗位的聘用人员在本县的最低服务年限五年，其中德化县卫生健康局下属医疗卫生单位所有受聘人员服务期不包含规培、外出进修学习时间；
2.专门岗位中注明“专门岗位一”是专门面向2026年8月31日前在德化县（含德化县生源在外地区）服务期满且考核合格的大学生志愿服务西部计划（含研究生支教团）和省市统一组织实施的志愿服务乡村振兴计划（原“福建省大学生志愿服务欠发达地区计划”）、高校毕业生服务社区计划、“三支一扶”计划的人员；
3.专门岗位中注明“专门岗位二”是专门面向从泉州市应征入伍的普通全日制大学生退役士兵（要求报考人员必须是由泉州市兵役机关批准入伍，并在2026年8月31日前毕业且退役）；
4.报考德化县消防救援勤务中心岗位的报考人员须于体检前按规定时间参加心理素质测评和体能测评，不得申请延期，体检标准参照《军队院校招收学员体格检查标准》（陆勤人员）。（1）心理素质测评。心理素质测评统一使用国家综合性消防救援队伍消防员招录心理测查系统，主要考察招录对象的心理承受和自我调节能力，心理测评结果仅作为辨识报考人员是否适合从事消防救援工作的重要参考，每名报考人员仅测试1次，由系统自动评判“合格”或“不合格”。（2）体能测评。体能测评主要测试肌肉力量、肌肉耐力和柔韧素质等。测评项目：中长跑（男生1500米在8分30秒内，女生800米在6分钟内为合格）、立定跳远（男生1.7米以上，女生1.6米以上为合格）、俯卧撑（男生，每分钟20个以上为合格）、仰卧起坐（女生，每分钟20个以上为合格）。任一项目不合格，则体能测评不合格。（注意：参加体能测试前，报考人员的身体状况必须能够适应剧烈活动，否则取消体能测评资格、不予延期）。心理素质测评和体能测评请联系德化县消防救援勤务中心联系人及电话陈先生： 0595-23518399；
5.报名考试、资格审核等有关问题（主管代码247-248）请联系中共德化县委组织部联系人及电话吴女士：0595-23580886，（主管代码249-268）请联系德化县人力资源和社会保障局联系人及电话林女士：0595-23522351 ，（主管代码269）请联系德化县卫生健康局联系人及电话郑女士：0595-36334516。</t>
  </si>
  <si>
    <t>主管代码</t>
  </si>
  <si>
    <r>
      <rPr>
        <b/>
        <sz val="10"/>
        <rFont val="黑体"/>
        <charset val="134"/>
      </rPr>
      <t>主管</t>
    </r>
    <r>
      <rPr>
        <b/>
        <sz val="10"/>
        <rFont val="Times New Roman"/>
        <charset val="134"/>
      </rPr>
      <t xml:space="preserve">
</t>
    </r>
    <r>
      <rPr>
        <b/>
        <sz val="10"/>
        <rFont val="黑体"/>
        <charset val="134"/>
      </rPr>
      <t>部门</t>
    </r>
  </si>
  <si>
    <t>单位代码</t>
  </si>
  <si>
    <t>单位名称</t>
  </si>
  <si>
    <r>
      <rPr>
        <b/>
        <sz val="10"/>
        <rFont val="黑体"/>
        <charset val="134"/>
      </rPr>
      <t>经费</t>
    </r>
    <r>
      <rPr>
        <b/>
        <sz val="10"/>
        <rFont val="Times New Roman"/>
        <charset val="134"/>
      </rPr>
      <t xml:space="preserve">
</t>
    </r>
    <r>
      <rPr>
        <b/>
        <sz val="10"/>
        <rFont val="黑体"/>
        <charset val="134"/>
      </rPr>
      <t>形式</t>
    </r>
  </si>
  <si>
    <t>岗位代码</t>
  </si>
  <si>
    <t>岗位类别及名称</t>
  </si>
  <si>
    <t>岗位最高级别</t>
  </si>
  <si>
    <r>
      <rPr>
        <b/>
        <sz val="10"/>
        <rFont val="黑体"/>
        <charset val="134"/>
      </rPr>
      <t>招聘</t>
    </r>
    <r>
      <rPr>
        <b/>
        <sz val="10"/>
        <rFont val="Times New Roman"/>
        <charset val="134"/>
      </rPr>
      <t xml:space="preserve">
</t>
    </r>
    <r>
      <rPr>
        <b/>
        <sz val="10"/>
        <rFont val="黑体"/>
        <charset val="134"/>
      </rPr>
      <t>人数</t>
    </r>
  </si>
  <si>
    <t>是否专门岗位</t>
  </si>
  <si>
    <r>
      <rPr>
        <b/>
        <sz val="10"/>
        <rFont val="黑体"/>
        <charset val="134"/>
      </rPr>
      <t>所</t>
    </r>
    <r>
      <rPr>
        <b/>
        <sz val="10"/>
        <rFont val="Times New Roman"/>
        <charset val="134"/>
      </rPr>
      <t xml:space="preserve">  </t>
    </r>
    <r>
      <rPr>
        <b/>
        <sz val="10"/>
        <rFont val="黑体"/>
        <charset val="134"/>
      </rPr>
      <t>需</t>
    </r>
    <r>
      <rPr>
        <b/>
        <sz val="10"/>
        <rFont val="Times New Roman"/>
        <charset val="134"/>
      </rPr>
      <t xml:space="preserve">  </t>
    </r>
    <r>
      <rPr>
        <b/>
        <sz val="10"/>
        <rFont val="黑体"/>
        <charset val="134"/>
      </rPr>
      <t>资</t>
    </r>
    <r>
      <rPr>
        <b/>
        <sz val="10"/>
        <rFont val="Times New Roman"/>
        <charset val="134"/>
      </rPr>
      <t xml:space="preserve">  </t>
    </r>
    <r>
      <rPr>
        <b/>
        <sz val="10"/>
        <rFont val="黑体"/>
        <charset val="134"/>
      </rPr>
      <t>格</t>
    </r>
    <r>
      <rPr>
        <b/>
        <sz val="10"/>
        <rFont val="Times New Roman"/>
        <charset val="134"/>
      </rPr>
      <t xml:space="preserve">  </t>
    </r>
    <r>
      <rPr>
        <b/>
        <sz val="10"/>
        <rFont val="黑体"/>
        <charset val="134"/>
      </rPr>
      <t>条</t>
    </r>
    <r>
      <rPr>
        <b/>
        <sz val="10"/>
        <rFont val="Times New Roman"/>
        <charset val="134"/>
      </rPr>
      <t xml:space="preserve">  </t>
    </r>
    <r>
      <rPr>
        <b/>
        <sz val="10"/>
        <rFont val="黑体"/>
        <charset val="134"/>
      </rPr>
      <t>件</t>
    </r>
  </si>
  <si>
    <t>笔试科目</t>
  </si>
  <si>
    <t>考试方式及折算比例</t>
  </si>
  <si>
    <t>备注</t>
  </si>
  <si>
    <t>招聘单位联系人及电话</t>
  </si>
  <si>
    <r>
      <rPr>
        <b/>
        <sz val="10"/>
        <rFont val="黑体"/>
        <charset val="134"/>
      </rPr>
      <t>最高</t>
    </r>
    <r>
      <rPr>
        <b/>
        <sz val="10"/>
        <rFont val="Times New Roman"/>
        <charset val="134"/>
      </rPr>
      <t xml:space="preserve">
</t>
    </r>
    <r>
      <rPr>
        <b/>
        <sz val="10"/>
        <rFont val="黑体"/>
        <charset val="134"/>
      </rPr>
      <t>年龄</t>
    </r>
  </si>
  <si>
    <t>性别</t>
  </si>
  <si>
    <t>户籍</t>
  </si>
  <si>
    <t>政治面貌</t>
  </si>
  <si>
    <t>学历类别</t>
  </si>
  <si>
    <t>学历</t>
  </si>
  <si>
    <t>学位</t>
  </si>
  <si>
    <t>专业要求</t>
  </si>
  <si>
    <t>其他要求</t>
  </si>
  <si>
    <t>笔试</t>
  </si>
  <si>
    <t>面试</t>
  </si>
  <si>
    <t>专业测试</t>
  </si>
  <si>
    <t>中共德化县纪律检查委员会</t>
  </si>
  <si>
    <t>德化县纪检监察信息宣传中心</t>
  </si>
  <si>
    <t>财政核拨</t>
  </si>
  <si>
    <t>管理（纪检监察）</t>
  </si>
  <si>
    <r>
      <rPr>
        <sz val="10"/>
        <rFont val="Times New Roman"/>
        <charset val="134"/>
      </rPr>
      <t>9</t>
    </r>
    <r>
      <rPr>
        <sz val="10"/>
        <rFont val="宋体"/>
        <charset val="134"/>
      </rPr>
      <t>级</t>
    </r>
  </si>
  <si>
    <t>否</t>
  </si>
  <si>
    <t>不限</t>
  </si>
  <si>
    <t>本省</t>
  </si>
  <si>
    <t>中共党员</t>
  </si>
  <si>
    <t>本科及以上</t>
  </si>
  <si>
    <t>学士及以上</t>
  </si>
  <si>
    <t>法学类，公安学类</t>
  </si>
  <si>
    <t>综合基础知识</t>
  </si>
  <si>
    <t>符合《监察官法》及相关法律法规规定。</t>
  </si>
  <si>
    <r>
      <rPr>
        <sz val="10"/>
        <rFont val="宋体"/>
        <charset val="134"/>
      </rPr>
      <t>吴女士：</t>
    </r>
    <r>
      <rPr>
        <sz val="10"/>
        <rFont val="Times New Roman"/>
        <charset val="134"/>
      </rPr>
      <t>0595-23580886</t>
    </r>
  </si>
  <si>
    <t>中共德化县委</t>
  </si>
  <si>
    <t>中共德化县委党校</t>
  </si>
  <si>
    <t>专技（讲师）</t>
  </si>
  <si>
    <r>
      <rPr>
        <sz val="10"/>
        <rFont val="Times New Roman"/>
        <charset val="134"/>
      </rPr>
      <t>12</t>
    </r>
    <r>
      <rPr>
        <sz val="10"/>
        <rFont val="宋体"/>
        <charset val="134"/>
      </rPr>
      <t>级</t>
    </r>
  </si>
  <si>
    <t>全国</t>
  </si>
  <si>
    <t>研究生</t>
  </si>
  <si>
    <t>硕士及以上</t>
  </si>
  <si>
    <t>哲学类，马克思主义理论类，政治学类</t>
  </si>
  <si>
    <t>德化县融媒体中心</t>
  </si>
  <si>
    <r>
      <rPr>
        <sz val="10"/>
        <rFont val="宋体"/>
        <charset val="134"/>
      </rPr>
      <t>专技（全媒体采编</t>
    </r>
    <r>
      <rPr>
        <sz val="10"/>
        <rFont val="Times New Roman"/>
        <charset val="134"/>
      </rPr>
      <t>1</t>
    </r>
    <r>
      <rPr>
        <sz val="10"/>
        <rFont val="宋体"/>
        <charset val="134"/>
      </rPr>
      <t>）</t>
    </r>
  </si>
  <si>
    <t>男</t>
  </si>
  <si>
    <t>中国语言文学类，新闻传播学类，艺术设计类</t>
  </si>
  <si>
    <t>需夜间值班新闻采访、编辑等。</t>
  </si>
  <si>
    <r>
      <rPr>
        <sz val="10"/>
        <rFont val="宋体"/>
        <charset val="134"/>
      </rPr>
      <t>专技（全媒体采编</t>
    </r>
    <r>
      <rPr>
        <sz val="10"/>
        <rFont val="Times New Roman"/>
        <charset val="134"/>
      </rPr>
      <t>2</t>
    </r>
    <r>
      <rPr>
        <sz val="10"/>
        <rFont val="宋体"/>
        <charset val="134"/>
      </rPr>
      <t>）</t>
    </r>
  </si>
  <si>
    <t>女</t>
  </si>
  <si>
    <t>德化县发展和改革局</t>
  </si>
  <si>
    <t>德化县经济信息中心</t>
  </si>
  <si>
    <t>专技（经济服务）</t>
  </si>
  <si>
    <t>经济贸易类，统计学类，通信信息类，财政金融类</t>
  </si>
  <si>
    <r>
      <rPr>
        <sz val="10"/>
        <rFont val="宋体"/>
        <charset val="134"/>
      </rPr>
      <t>林女士：</t>
    </r>
    <r>
      <rPr>
        <sz val="10"/>
        <rFont val="Times New Roman"/>
        <charset val="134"/>
      </rPr>
      <t>0595-23522351</t>
    </r>
  </si>
  <si>
    <t>德化县工业信息化和商务局</t>
  </si>
  <si>
    <t>德化县中小企业服务中心</t>
  </si>
  <si>
    <t>专技（企业服务管理）</t>
  </si>
  <si>
    <t>经济贸易类，计算机硬件技术类</t>
  </si>
  <si>
    <t>专技（企业信息管理）</t>
  </si>
  <si>
    <t>计算机科学与技术类</t>
  </si>
  <si>
    <t>德化县司法局</t>
  </si>
  <si>
    <t>德化县公证处</t>
  </si>
  <si>
    <t>专技（公证员）</t>
  </si>
  <si>
    <t>法学类</t>
  </si>
  <si>
    <t>须取得国家统一法律职业资格证书</t>
  </si>
  <si>
    <t>德化县自然资源局</t>
  </si>
  <si>
    <t>德化县国土空间规划保障中心</t>
  </si>
  <si>
    <r>
      <rPr>
        <sz val="10"/>
        <rFont val="宋体"/>
        <charset val="134"/>
      </rPr>
      <t>专技（规划</t>
    </r>
    <r>
      <rPr>
        <sz val="10"/>
        <rFont val="Times New Roman"/>
        <charset val="134"/>
      </rPr>
      <t>1</t>
    </r>
    <r>
      <rPr>
        <sz val="10"/>
        <rFont val="宋体"/>
        <charset val="134"/>
      </rPr>
      <t>）</t>
    </r>
  </si>
  <si>
    <t>城乡规划类</t>
  </si>
  <si>
    <r>
      <rPr>
        <sz val="10"/>
        <rFont val="宋体"/>
        <charset val="134"/>
      </rPr>
      <t>专技（规划</t>
    </r>
    <r>
      <rPr>
        <sz val="10"/>
        <rFont val="Times New Roman"/>
        <charset val="134"/>
      </rPr>
      <t>2</t>
    </r>
    <r>
      <rPr>
        <sz val="10"/>
        <rFont val="宋体"/>
        <charset val="134"/>
      </rPr>
      <t>）</t>
    </r>
  </si>
  <si>
    <t>德化县林业局</t>
  </si>
  <si>
    <t>德化县上涌林业工作站</t>
  </si>
  <si>
    <r>
      <rPr>
        <sz val="10"/>
        <rFont val="宋体"/>
        <charset val="134"/>
      </rPr>
      <t>专技（林业</t>
    </r>
    <r>
      <rPr>
        <sz val="10"/>
        <rFont val="Times New Roman"/>
        <charset val="134"/>
      </rPr>
      <t>1</t>
    </r>
    <r>
      <rPr>
        <sz val="10"/>
        <rFont val="宋体"/>
        <charset val="134"/>
      </rPr>
      <t>）</t>
    </r>
  </si>
  <si>
    <t>林业工程类，森林资源类，植物生产类，测绘类</t>
  </si>
  <si>
    <r>
      <rPr>
        <sz val="10"/>
        <rFont val="宋体"/>
        <charset val="134"/>
      </rPr>
      <t>专技（林业</t>
    </r>
    <r>
      <rPr>
        <sz val="10"/>
        <rFont val="Times New Roman"/>
        <charset val="134"/>
      </rPr>
      <t>2</t>
    </r>
    <r>
      <rPr>
        <sz val="10"/>
        <rFont val="宋体"/>
        <charset val="134"/>
      </rPr>
      <t>）</t>
    </r>
  </si>
  <si>
    <t>德化县文化体育和旅游局</t>
  </si>
  <si>
    <t>德化县少年业余体育学校</t>
  </si>
  <si>
    <t>专技（田径教练员）</t>
  </si>
  <si>
    <t>体育学类</t>
  </si>
  <si>
    <t>本人获得田径全国比赛前八名（全运会、全国锦标赛、全国青年运动会、全国青年锦标赛）；或担任教练员所带的运动员获得田径全国比赛前三名（全运会、全国锦标赛、全国青年运动会、全国青年锦标赛）。</t>
  </si>
  <si>
    <t>德化县应急管理局</t>
  </si>
  <si>
    <t>德化县防汛抗旱和防灭火调度中心</t>
  </si>
  <si>
    <t>专技（办公室综合）</t>
  </si>
  <si>
    <t>中国语言文学类，新闻传播学类，会计与审计类</t>
  </si>
  <si>
    <r>
      <rPr>
        <sz val="10"/>
        <rFont val="宋体"/>
        <charset val="134"/>
      </rPr>
      <t>须从事</t>
    </r>
    <r>
      <rPr>
        <sz val="10"/>
        <rFont val="Times New Roman"/>
        <charset val="134"/>
      </rPr>
      <t>24</t>
    </r>
    <r>
      <rPr>
        <sz val="10"/>
        <rFont val="宋体"/>
        <charset val="134"/>
      </rPr>
      <t>小时值班值守工作。</t>
    </r>
  </si>
  <si>
    <t>德化县消防救援勤务中心</t>
  </si>
  <si>
    <t>专技（灭火救援及消防监督）</t>
  </si>
  <si>
    <t>公共管理类</t>
  </si>
  <si>
    <t>须参加心理素质测评和体能测评；体检标准参照《军队院校招收学员体格检查标准》（陆勤人员）；需参加一线执勤战备，实行24小时值班备勤及准军事化管理。</t>
  </si>
  <si>
    <t>德化县市场监督管理局</t>
  </si>
  <si>
    <t>德化县质量计量检测所</t>
  </si>
  <si>
    <r>
      <rPr>
        <sz val="10"/>
        <rFont val="宋体"/>
        <charset val="134"/>
      </rPr>
      <t>专技（检测</t>
    </r>
    <r>
      <rPr>
        <sz val="10"/>
        <rFont val="Times New Roman"/>
        <charset val="134"/>
      </rPr>
      <t>1</t>
    </r>
    <r>
      <rPr>
        <sz val="10"/>
        <rFont val="宋体"/>
        <charset val="134"/>
      </rPr>
      <t>）</t>
    </r>
  </si>
  <si>
    <t>化学类，材料类</t>
  </si>
  <si>
    <r>
      <rPr>
        <sz val="10"/>
        <rFont val="宋体"/>
        <charset val="134"/>
      </rPr>
      <t>专技（检测</t>
    </r>
    <r>
      <rPr>
        <sz val="10"/>
        <rFont val="Times New Roman"/>
        <charset val="134"/>
      </rPr>
      <t>2</t>
    </r>
    <r>
      <rPr>
        <sz val="10"/>
        <rFont val="宋体"/>
        <charset val="134"/>
      </rPr>
      <t>）</t>
    </r>
  </si>
  <si>
    <t>德化县下属事业单位</t>
  </si>
  <si>
    <t>管理（法制审核员大岗位）</t>
  </si>
  <si>
    <r>
      <rPr>
        <sz val="10"/>
        <rFont val="宋体"/>
        <charset val="134"/>
      </rPr>
      <t>德化县桂阳林业工作站、德化县龙浔镇综合执法队、德化县龙门滩镇社会事务服务中心各</t>
    </r>
    <r>
      <rPr>
        <sz val="10"/>
        <rFont val="Times New Roman"/>
        <charset val="134"/>
      </rPr>
      <t>1</t>
    </r>
    <r>
      <rPr>
        <sz val="10"/>
        <rFont val="宋体"/>
        <charset val="134"/>
      </rPr>
      <t>个。考察合格的考生按综合成绩高低依次选择岗位。</t>
    </r>
  </si>
  <si>
    <t>德化县浔中镇人民政府</t>
  </si>
  <si>
    <t>德化县浔中镇企业服务中心</t>
  </si>
  <si>
    <t>专技（园林管理）</t>
  </si>
  <si>
    <t>建筑设计与风景园林类</t>
  </si>
  <si>
    <t>德化县三班镇人民政府</t>
  </si>
  <si>
    <t>德化县三班镇综合执法队</t>
  </si>
  <si>
    <t>专技（环境生态保护）</t>
  </si>
  <si>
    <t>环境生态类</t>
  </si>
  <si>
    <t>德化县南埕镇人民政府</t>
  </si>
  <si>
    <t>德化县南埕镇党群服务中心</t>
  </si>
  <si>
    <t>专技（水利生态项目核算）</t>
  </si>
  <si>
    <t>水利类，会计与审计类，生物工程类</t>
  </si>
  <si>
    <t>德化县水口镇人民政府</t>
  </si>
  <si>
    <t>德化县水口镇社会事务服务中心</t>
  </si>
  <si>
    <t>专技（乡村振兴）</t>
  </si>
  <si>
    <t>是</t>
  </si>
  <si>
    <t>大专及以上</t>
  </si>
  <si>
    <t>专门岗位二</t>
  </si>
  <si>
    <t>管理（宣传）</t>
  </si>
  <si>
    <t>新闻传播学类</t>
  </si>
  <si>
    <t>德化县赤水镇人民政府</t>
  </si>
  <si>
    <t>德化县赤水镇党群服务中心</t>
  </si>
  <si>
    <t>专技（文字综合）</t>
  </si>
  <si>
    <t>法学类，中国语言文学类，新闻传播学类</t>
  </si>
  <si>
    <t>德化县赤水镇社会事务服务中心</t>
  </si>
  <si>
    <t>管理（水利项目核算）</t>
  </si>
  <si>
    <t>会计与审计类，水利类</t>
  </si>
  <si>
    <t>德化县美湖镇人民政府</t>
  </si>
  <si>
    <t>德化县美湖镇社会事务服务中心</t>
  </si>
  <si>
    <t>专技（环境统计）</t>
  </si>
  <si>
    <t>环境生态类，统计学类</t>
  </si>
  <si>
    <r>
      <rPr>
        <sz val="10"/>
        <rFont val="宋体"/>
        <charset val="134"/>
      </rPr>
      <t>德化县春美乡人民政府</t>
    </r>
    <r>
      <rPr>
        <sz val="10"/>
        <rFont val="Times New Roman"/>
        <charset val="134"/>
      </rPr>
      <t xml:space="preserve"> </t>
    </r>
  </si>
  <si>
    <t>德化县春美乡社会事务服务中心</t>
  </si>
  <si>
    <t>管理（乡村振兴）</t>
  </si>
  <si>
    <t>专技（水利）</t>
  </si>
  <si>
    <t>水利类</t>
  </si>
  <si>
    <t>德化县上涌镇人民政府</t>
  </si>
  <si>
    <t>德化县上涌镇社会事务服务中心</t>
  </si>
  <si>
    <t>专技（工程造价1）</t>
  </si>
  <si>
    <t>管理科学与工程类，土建类，财政金融类</t>
  </si>
  <si>
    <t>专技（工程造价2）</t>
  </si>
  <si>
    <t>德化县葛坑镇人民政府</t>
  </si>
  <si>
    <t>德化县葛坑镇综合执法队</t>
  </si>
  <si>
    <t>专技（会计审计）</t>
  </si>
  <si>
    <t>会计与审计类</t>
  </si>
  <si>
    <t>德化县桂阳乡人民政府</t>
  </si>
  <si>
    <t>德化县桂阳乡党群服务中心</t>
  </si>
  <si>
    <t>德化县杨梅乡人民政府</t>
  </si>
  <si>
    <t>德化县杨梅乡社会事务服务中心</t>
  </si>
  <si>
    <t>专门岗位一</t>
  </si>
  <si>
    <t>德化县杨梅乡综合执法队</t>
  </si>
  <si>
    <t>专技（水利项目核算）</t>
  </si>
  <si>
    <t>德化县卫生健康局</t>
  </si>
  <si>
    <t>德化县医院</t>
  </si>
  <si>
    <t>财政核补</t>
  </si>
  <si>
    <t>专技（骨科医师）</t>
  </si>
  <si>
    <t>外科学（骨科方向），骨科学，临床医学（骨科学方向，骨外科方向）</t>
  </si>
  <si>
    <r>
      <rPr>
        <sz val="10"/>
        <rFont val="宋体"/>
        <charset val="134"/>
      </rPr>
      <t>须取得与岗位专业要求相应的执业医师资格证书；须取得与岗位专业要求相应的住院医师规范化培训合格证书，证书取得时间可放宽至</t>
    </r>
    <r>
      <rPr>
        <sz val="10"/>
        <rFont val="Times New Roman"/>
        <charset val="134"/>
      </rPr>
      <t>2026</t>
    </r>
    <r>
      <rPr>
        <sz val="10"/>
        <rFont val="宋体"/>
        <charset val="134"/>
      </rPr>
      <t>年</t>
    </r>
    <r>
      <rPr>
        <sz val="10"/>
        <rFont val="Times New Roman"/>
        <charset val="134"/>
      </rPr>
      <t>12</t>
    </r>
    <r>
      <rPr>
        <sz val="10"/>
        <rFont val="宋体"/>
        <charset val="134"/>
      </rPr>
      <t>月</t>
    </r>
    <r>
      <rPr>
        <sz val="10"/>
        <rFont val="Times New Roman"/>
        <charset val="134"/>
      </rPr>
      <t>31</t>
    </r>
    <r>
      <rPr>
        <sz val="10"/>
        <rFont val="宋体"/>
        <charset val="134"/>
      </rPr>
      <t>日，未取得的按约定解除聘用合同。</t>
    </r>
  </si>
  <si>
    <t>医学基础知识</t>
  </si>
  <si>
    <r>
      <rPr>
        <sz val="10"/>
        <rFont val="宋体"/>
        <charset val="134"/>
      </rPr>
      <t>郑女士：</t>
    </r>
    <r>
      <rPr>
        <sz val="10"/>
        <rFont val="Times New Roman"/>
        <charset val="134"/>
      </rPr>
      <t>0595-36334516</t>
    </r>
  </si>
  <si>
    <t>专技（外科医师）</t>
  </si>
  <si>
    <t>外科学，临床医学（外科学方向）</t>
  </si>
  <si>
    <t>专技（神经内科医师）</t>
  </si>
  <si>
    <t>神经病学，内科学（神经内科方向，神经病学方向），临床医学（神经内科方向，神经病学方向）</t>
  </si>
  <si>
    <t>专技（神经外科医师）</t>
  </si>
  <si>
    <t>外科学（神经外科方向），临床医学（神经外科方向）</t>
  </si>
  <si>
    <t>专技（重症医学科、急诊科医师）</t>
  </si>
  <si>
    <t>重症医学，急诊医学，内科学，外科学，临床医学，中西医结合临床</t>
  </si>
  <si>
    <t>专技（超声医学、影像科医师）</t>
  </si>
  <si>
    <t>医学影像学，影像医学与核医学，超声医学，放射医学，放射影像学</t>
  </si>
  <si>
    <t>专技（口腔科医师）</t>
  </si>
  <si>
    <t>口腔医学，口腔医学硕士，口腔临床医学</t>
  </si>
  <si>
    <t>专技（皮肤科医师）</t>
  </si>
  <si>
    <t>皮肤病与性病学，临床医学（皮肤病与性病学方向）</t>
  </si>
  <si>
    <t>专技（病理科医师）</t>
  </si>
  <si>
    <t>临床病理，临床病理学，临床医学（临床病理学方向，病理学方向），病理学</t>
  </si>
  <si>
    <t>专技（精神科医师）</t>
  </si>
  <si>
    <t>精神病与精神卫生学，临床医学（精神病与精神卫生学方向），精神医学</t>
  </si>
  <si>
    <t>专技（康复治疗师）</t>
  </si>
  <si>
    <t>康复医学与理疗学，康复治疗学，康复物理治疗，针灸推拿（学），针灸推拿，康复医学，针灸学</t>
  </si>
  <si>
    <t>德化县中医院</t>
  </si>
  <si>
    <t>专技（中医内科医师）</t>
  </si>
  <si>
    <t>中医学，中医内科学，中西医临床医学，中西医结合临床</t>
  </si>
  <si>
    <t>专技（临床科室医师）</t>
  </si>
  <si>
    <t>外科学，肿瘤学，重症医学，急诊医学，临床医学硕士</t>
  </si>
  <si>
    <t>专技（康复科医师）</t>
  </si>
  <si>
    <t>针灸推拿（学），针灸推拿，针灸学，康复医学与理疗学</t>
  </si>
  <si>
    <t>中医骨伤科学，中西医结合临床，骨科学，中医骨伤，中西医临床医学</t>
  </si>
  <si>
    <t>专技（中医科医师）</t>
  </si>
  <si>
    <t>中医学，中西医结合临床，中西医临床医学</t>
  </si>
  <si>
    <t>精神医学，精神病与精神卫生学，临床医学（精神病与精神卫生学方向）</t>
  </si>
  <si>
    <t>专技（麻醉科医师）</t>
  </si>
  <si>
    <t>麻醉学，临床医学（医学麻醉方向）</t>
  </si>
  <si>
    <r>
      <rPr>
        <sz val="10"/>
        <rFont val="宋体"/>
        <charset val="134"/>
      </rPr>
      <t>德化县总医院</t>
    </r>
    <r>
      <rPr>
        <sz val="10"/>
        <rFont val="Times New Roman"/>
        <charset val="134"/>
      </rPr>
      <t xml:space="preserve">   </t>
    </r>
    <r>
      <rPr>
        <sz val="10"/>
        <rFont val="宋体"/>
        <charset val="134"/>
      </rPr>
      <t>（上涌中心卫生院）</t>
    </r>
  </si>
  <si>
    <t>专技（临床医师）</t>
  </si>
  <si>
    <t>临床医学，精神医学，精神病与精神卫生学</t>
  </si>
  <si>
    <t>应用于德化县第三医院。</t>
  </si>
  <si>
    <r>
      <rPr>
        <sz val="10"/>
        <rFont val="宋体"/>
        <charset val="134"/>
      </rPr>
      <t>德化县总医院</t>
    </r>
    <r>
      <rPr>
        <sz val="10"/>
        <rFont val="Times New Roman"/>
        <charset val="134"/>
      </rPr>
      <t xml:space="preserve">   </t>
    </r>
    <r>
      <rPr>
        <sz val="10"/>
        <rFont val="宋体"/>
        <charset val="134"/>
      </rPr>
      <t>（乡镇卫生院）</t>
    </r>
  </si>
  <si>
    <t>专技（药房药师）</t>
  </si>
  <si>
    <t>中药学，中药（学），中药学硕士，药学，临床药学</t>
  </si>
  <si>
    <r>
      <rPr>
        <sz val="10"/>
        <rFont val="宋体"/>
        <charset val="134"/>
      </rPr>
      <t>德化县大铭乡卫生院、德化县桂阳乡卫生院各</t>
    </r>
    <r>
      <rPr>
        <sz val="10"/>
        <rFont val="Times New Roman"/>
        <charset val="134"/>
      </rPr>
      <t>1</t>
    </r>
    <r>
      <rPr>
        <sz val="10"/>
        <rFont val="宋体"/>
        <charset val="134"/>
      </rPr>
      <t>名。考察合格的考生按综合成绩高低依次选择岗位。</t>
    </r>
  </si>
  <si>
    <r>
      <rPr>
        <sz val="10"/>
        <rFont val="宋体"/>
        <charset val="134"/>
      </rPr>
      <t>德化县总医院</t>
    </r>
    <r>
      <rPr>
        <sz val="10"/>
        <rFont val="Times New Roman"/>
        <charset val="134"/>
      </rPr>
      <t xml:space="preserve">   </t>
    </r>
    <r>
      <rPr>
        <sz val="10"/>
        <rFont val="宋体"/>
        <charset val="134"/>
      </rPr>
      <t>（赤水镇卫生院）</t>
    </r>
  </si>
  <si>
    <t>中医学，针灸推拿（学），针灸推拿，针灸学，中西医临床医学，中西医结合临床，中医内科学</t>
  </si>
</sst>
</file>

<file path=xl/styles.xml><?xml version="1.0" encoding="utf-8"?>
<styleSheet xmlns="http://schemas.openxmlformats.org/spreadsheetml/2006/main">
  <numFmts count="6">
    <numFmt numFmtId="176" formatCode="000"/>
    <numFmt numFmtId="42" formatCode="_ &quot;￥&quot;* #,##0_ ;_ &quot;￥&quot;* \-#,##0_ ;_ &quot;￥&quot;* &quot;-&quot;_ ;_ @_ "/>
    <numFmt numFmtId="44" formatCode="_ &quot;￥&quot;* #,##0.00_ ;_ &quot;￥&quot;* \-#,##0.00_ ;_ &quot;￥&quot;* &quot;-&quot;??_ ;_ @_ "/>
    <numFmt numFmtId="177" formatCode="00"/>
    <numFmt numFmtId="41" formatCode="_ * #,##0_ ;_ * \-#,##0_ ;_ * &quot;-&quot;_ ;_ @_ "/>
    <numFmt numFmtId="43" formatCode="_ * #,##0.00_ ;_ * \-#,##0.00_ ;_ * &quot;-&quot;??_ ;_ @_ "/>
  </numFmts>
  <fonts count="29">
    <font>
      <sz val="12"/>
      <name val="宋体"/>
      <charset val="134"/>
    </font>
    <font>
      <sz val="12"/>
      <name val="Times New Roman"/>
      <charset val="134"/>
    </font>
    <font>
      <b/>
      <sz val="18"/>
      <name val="宋体"/>
      <charset val="134"/>
      <scheme val="minor"/>
    </font>
    <font>
      <b/>
      <sz val="10"/>
      <name val="黑体"/>
      <charset val="134"/>
    </font>
    <font>
      <b/>
      <sz val="10"/>
      <name val="Times New Roman"/>
      <charset val="134"/>
    </font>
    <font>
      <sz val="10"/>
      <name val="宋体"/>
      <charset val="134"/>
    </font>
    <font>
      <sz val="10"/>
      <color rgb="FF000000"/>
      <name val="宋体"/>
      <charset val="134"/>
    </font>
    <font>
      <sz val="10"/>
      <name val="Times New Roman"/>
      <charset val="134"/>
    </font>
    <font>
      <sz val="11"/>
      <color theme="0"/>
      <name val="宋体"/>
      <charset val="0"/>
      <scheme val="minor"/>
    </font>
    <font>
      <sz val="11"/>
      <color rgb="FF9C6500"/>
      <name val="宋体"/>
      <charset val="0"/>
      <scheme val="minor"/>
    </font>
    <font>
      <b/>
      <sz val="11"/>
      <color theme="1"/>
      <name val="宋体"/>
      <charset val="0"/>
      <scheme val="minor"/>
    </font>
    <font>
      <sz val="10"/>
      <name val="Arial"/>
      <charset val="134"/>
    </font>
    <font>
      <sz val="11"/>
      <color rgb="FFFA7D00"/>
      <name val="宋体"/>
      <charset val="0"/>
      <scheme val="minor"/>
    </font>
    <font>
      <sz val="11"/>
      <color theme="1"/>
      <name val="宋体"/>
      <charset val="0"/>
      <scheme val="minor"/>
    </font>
    <font>
      <b/>
      <sz val="13"/>
      <color theme="3"/>
      <name val="宋体"/>
      <charset val="134"/>
      <scheme val="minor"/>
    </font>
    <font>
      <b/>
      <sz val="11"/>
      <color theme="3"/>
      <name val="宋体"/>
      <charset val="134"/>
      <scheme val="minor"/>
    </font>
    <font>
      <sz val="11"/>
      <color rgb="FF006100"/>
      <name val="宋体"/>
      <charset val="0"/>
      <scheme val="minor"/>
    </font>
    <font>
      <sz val="11"/>
      <color theme="1"/>
      <name val="宋体"/>
      <charset val="134"/>
      <scheme val="minor"/>
    </font>
    <font>
      <b/>
      <sz val="11"/>
      <color rgb="FFFA7D00"/>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3F3F76"/>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0" fontId="8" fillId="19"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8" fillId="15" borderId="0" applyNumberFormat="0" applyBorder="0" applyAlignment="0" applyProtection="0">
      <alignment vertical="center"/>
    </xf>
    <xf numFmtId="0" fontId="17" fillId="0" borderId="0">
      <alignment vertical="center"/>
    </xf>
    <xf numFmtId="0" fontId="8" fillId="11" borderId="0" applyNumberFormat="0" applyBorder="0" applyAlignment="0" applyProtection="0">
      <alignment vertical="center"/>
    </xf>
    <xf numFmtId="0" fontId="13" fillId="28"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13" fillId="14" borderId="0" applyNumberFormat="0" applyBorder="0" applyAlignment="0" applyProtection="0">
      <alignment vertical="center"/>
    </xf>
    <xf numFmtId="0" fontId="0" fillId="0" borderId="0"/>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24" borderId="11" applyNumberFormat="0" applyAlignment="0" applyProtection="0">
      <alignment vertical="center"/>
    </xf>
    <xf numFmtId="0" fontId="26" fillId="0" borderId="6" applyNumberFormat="0" applyFill="0" applyAlignment="0" applyProtection="0">
      <alignment vertical="center"/>
    </xf>
    <xf numFmtId="0" fontId="24" fillId="25" borderId="7" applyNumberFormat="0" applyAlignment="0" applyProtection="0">
      <alignment vertical="center"/>
    </xf>
    <xf numFmtId="0" fontId="27" fillId="0" borderId="0" applyNumberFormat="0" applyFill="0" applyBorder="0" applyAlignment="0" applyProtection="0">
      <alignment vertical="center"/>
    </xf>
    <xf numFmtId="0" fontId="22" fillId="10" borderId="10" applyNumberFormat="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42" fontId="17" fillId="0" borderId="0" applyFont="0" applyFill="0" applyBorder="0" applyAlignment="0" applyProtection="0">
      <alignment vertical="center"/>
    </xf>
    <xf numFmtId="0" fontId="15" fillId="0" borderId="9" applyNumberFormat="0" applyFill="0" applyAlignment="0" applyProtection="0">
      <alignment vertical="center"/>
    </xf>
    <xf numFmtId="0" fontId="28" fillId="0" borderId="0" applyNumberFormat="0" applyFill="0" applyBorder="0" applyAlignment="0" applyProtection="0">
      <alignment vertical="center"/>
    </xf>
    <xf numFmtId="0" fontId="18" fillId="10" borderId="7" applyNumberFormat="0" applyAlignment="0" applyProtection="0">
      <alignment vertical="center"/>
    </xf>
    <xf numFmtId="0" fontId="8" fillId="7" borderId="0" applyNumberFormat="0" applyBorder="0" applyAlignment="0" applyProtection="0">
      <alignment vertical="center"/>
    </xf>
    <xf numFmtId="41" fontId="17" fillId="0" borderId="0" applyFont="0" applyFill="0" applyBorder="0" applyAlignment="0" applyProtection="0">
      <alignment vertical="center"/>
    </xf>
    <xf numFmtId="0" fontId="8" fillId="21" borderId="0" applyNumberFormat="0" applyBorder="0" applyAlignment="0" applyProtection="0">
      <alignment vertical="center"/>
    </xf>
    <xf numFmtId="0" fontId="17" fillId="18" borderId="8" applyNumberFormat="0" applyFont="0" applyAlignment="0" applyProtection="0">
      <alignment vertical="center"/>
    </xf>
    <xf numFmtId="0" fontId="16" fillId="6" borderId="0" applyNumberFormat="0" applyBorder="0" applyAlignment="0" applyProtection="0">
      <alignment vertical="center"/>
    </xf>
    <xf numFmtId="44" fontId="17" fillId="0" borderId="0" applyFont="0" applyFill="0" applyBorder="0" applyAlignment="0" applyProtection="0">
      <alignment vertical="center"/>
    </xf>
    <xf numFmtId="43" fontId="17" fillId="0" borderId="0" applyFont="0" applyFill="0" applyBorder="0" applyAlignment="0" applyProtection="0">
      <alignment vertical="center"/>
    </xf>
    <xf numFmtId="0" fontId="14" fillId="0" borderId="6" applyNumberFormat="0" applyFill="0" applyAlignment="0" applyProtection="0">
      <alignment vertical="center"/>
    </xf>
    <xf numFmtId="0" fontId="15" fillId="0" borderId="0" applyNumberFormat="0" applyFill="0" applyBorder="0" applyAlignment="0" applyProtection="0">
      <alignment vertical="center"/>
    </xf>
    <xf numFmtId="9" fontId="17" fillId="0" borderId="0" applyFont="0" applyFill="0" applyBorder="0" applyAlignment="0" applyProtection="0">
      <alignment vertical="center"/>
    </xf>
    <xf numFmtId="0" fontId="12" fillId="0" borderId="5" applyNumberFormat="0" applyFill="0" applyAlignment="0" applyProtection="0">
      <alignment vertical="center"/>
    </xf>
    <xf numFmtId="0" fontId="13" fillId="20" borderId="0" applyNumberFormat="0" applyBorder="0" applyAlignment="0" applyProtection="0">
      <alignment vertical="center"/>
    </xf>
    <xf numFmtId="0" fontId="13" fillId="5" borderId="0" applyNumberFormat="0" applyBorder="0" applyAlignment="0" applyProtection="0">
      <alignment vertical="center"/>
    </xf>
    <xf numFmtId="0" fontId="11" fillId="0" borderId="0"/>
    <xf numFmtId="0" fontId="8" fillId="27" borderId="0" applyNumberFormat="0" applyBorder="0" applyAlignment="0" applyProtection="0">
      <alignment vertical="center"/>
    </xf>
    <xf numFmtId="0" fontId="10" fillId="0" borderId="4" applyNumberFormat="0" applyFill="0" applyAlignment="0" applyProtection="0">
      <alignment vertical="center"/>
    </xf>
    <xf numFmtId="0" fontId="8" fillId="4" borderId="0" applyNumberFormat="0" applyBorder="0" applyAlignment="0" applyProtection="0">
      <alignment vertical="center"/>
    </xf>
    <xf numFmtId="0" fontId="25" fillId="26" borderId="0" applyNumberFormat="0" applyBorder="0" applyAlignment="0" applyProtection="0">
      <alignment vertical="center"/>
    </xf>
    <xf numFmtId="0" fontId="13" fillId="32" borderId="0" applyNumberFormat="0" applyBorder="0" applyAlignment="0" applyProtection="0">
      <alignment vertical="center"/>
    </xf>
    <xf numFmtId="0" fontId="19" fillId="0" borderId="0" applyNumberFormat="0" applyFill="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8" fillId="8" borderId="0" applyNumberFormat="0" applyBorder="0" applyAlignment="0" applyProtection="0">
      <alignment vertical="center"/>
    </xf>
    <xf numFmtId="0" fontId="13" fillId="31" borderId="0" applyNumberFormat="0" applyBorder="0" applyAlignment="0" applyProtection="0">
      <alignment vertical="center"/>
    </xf>
  </cellStyleXfs>
  <cellXfs count="29">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0"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5" fillId="0" borderId="1" xfId="42" applyFont="1" applyFill="1" applyBorder="1" applyAlignment="1">
      <alignment horizontal="center" vertical="center" wrapText="1"/>
    </xf>
    <xf numFmtId="0" fontId="5" fillId="0" borderId="1" xfId="5"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42" applyFont="1" applyFill="1" applyBorder="1" applyAlignment="1">
      <alignment horizontal="center" vertical="center" wrapText="1"/>
    </xf>
    <xf numFmtId="0" fontId="7" fillId="0" borderId="1" xfId="5" applyFont="1" applyFill="1" applyBorder="1" applyAlignment="1">
      <alignment horizontal="center" vertical="center" wrapText="1"/>
    </xf>
    <xf numFmtId="0" fontId="5" fillId="0" borderId="1" xfId="0"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0" fontId="7" fillId="0" borderId="1" xfId="0" applyFont="1" applyFill="1" applyBorder="1">
      <alignment vertical="center"/>
    </xf>
    <xf numFmtId="9" fontId="7"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9" fontId="7" fillId="0" borderId="1" xfId="5" applyNumberFormat="1" applyFont="1" applyFill="1" applyBorder="1" applyAlignment="1">
      <alignment horizontal="center" vertical="center" wrapText="1"/>
    </xf>
    <xf numFmtId="0" fontId="1" fillId="0" borderId="1" xfId="0" applyFont="1" applyFill="1" applyBorder="1">
      <alignment vertical="center"/>
    </xf>
    <xf numFmtId="0" fontId="4" fillId="0" borderId="1" xfId="5" applyFont="1" applyFill="1" applyBorder="1" applyAlignment="1">
      <alignment horizontal="center" vertical="center" wrapText="1"/>
    </xf>
    <xf numFmtId="0" fontId="0" fillId="0" borderId="0" xfId="0" applyFont="1" applyFill="1" applyAlignment="1">
      <alignment vertical="center" wrapText="1"/>
    </xf>
    <xf numFmtId="0" fontId="5" fillId="0" borderId="0" xfId="0" applyFont="1" applyFill="1" applyAlignment="1">
      <alignment horizontal="center" vertical="center" wrapText="1"/>
    </xf>
    <xf numFmtId="0" fontId="0" fillId="0" borderId="0" xfId="0" applyFont="1" applyFill="1">
      <alignment vertical="center"/>
    </xf>
    <xf numFmtId="0" fontId="1" fillId="0" borderId="0" xfId="0" applyFont="1" applyFill="1" applyAlignment="1">
      <alignment vertical="center" wrapText="1"/>
    </xf>
  </cellXfs>
  <cellStyles count="53">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常规 5" xfId="13"/>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40% - 强调文字颜色 6" xfId="23" builtinId="51"/>
    <cellStyle name="20% - 强调文字颜色 3" xfId="24" builtinId="38"/>
    <cellStyle name="货币[0]" xfId="25" builtinId="7"/>
    <cellStyle name="标题 3" xfId="26" builtinId="18"/>
    <cellStyle name="解释性文本" xfId="27" builtinId="53"/>
    <cellStyle name="计算" xfId="28" builtinId="22"/>
    <cellStyle name="60% - 强调文字颜色 1" xfId="29" builtinId="32"/>
    <cellStyle name="千位分隔[0]" xfId="30" builtinId="6"/>
    <cellStyle name="60% - 强调文字颜色 3" xfId="31" builtinId="40"/>
    <cellStyle name="注释" xfId="32" builtinId="10"/>
    <cellStyle name="好" xfId="33" builtinId="26"/>
    <cellStyle name="货币" xfId="34" builtinId="4"/>
    <cellStyle name="千位分隔" xfId="35" builtinId="3"/>
    <cellStyle name="标题 2" xfId="36" builtinId="17"/>
    <cellStyle name="标题 4" xfId="37" builtinId="19"/>
    <cellStyle name="百分比" xfId="38" builtinId="5"/>
    <cellStyle name="链接单元格" xfId="39" builtinId="24"/>
    <cellStyle name="40% - 强调文字颜色 4" xfId="40" builtinId="43"/>
    <cellStyle name="20% - 强调文字颜色 1" xfId="41" builtinId="30"/>
    <cellStyle name="常规_Sheet1" xfId="42"/>
    <cellStyle name="强调文字颜色 5" xfId="43" builtinId="45"/>
    <cellStyle name="汇总" xfId="44" builtinId="25"/>
    <cellStyle name="强调文字颜色 2" xfId="45" builtinId="33"/>
    <cellStyle name="差" xfId="46" builtinId="27"/>
    <cellStyle name="20% - 强调文字颜色 6" xfId="47" builtinId="50"/>
    <cellStyle name="警告文本" xfId="48" builtinId="11"/>
    <cellStyle name="适中" xfId="49" builtinId="28"/>
    <cellStyle name="强调文字颜色 1" xfId="50" builtinId="29"/>
    <cellStyle name="60% - 强调文字颜色 4" xfId="51" builtinId="44"/>
    <cellStyle name="40% - 强调文字颜色 1" xfId="52" builtinId="3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59"/>
  <sheetViews>
    <sheetView tabSelected="1" zoomScale="110" zoomScaleNormal="110" topLeftCell="A15" workbookViewId="0">
      <selection activeCell="AA20" sqref="AA20"/>
    </sheetView>
  </sheetViews>
  <sheetFormatPr defaultColWidth="9" defaultRowHeight="14.25"/>
  <cols>
    <col min="1" max="3" width="9" style="1"/>
    <col min="4" max="4" width="12.875" style="1" customWidth="1"/>
    <col min="5" max="6" width="9" style="1"/>
    <col min="7" max="7" width="9.375" style="1" customWidth="1"/>
    <col min="8" max="8" width="7.375" style="1" customWidth="1"/>
    <col min="9" max="9" width="5.875" style="1" customWidth="1"/>
    <col min="10" max="10" width="5.125" style="1" customWidth="1"/>
    <col min="11" max="15" width="5.25" style="1" customWidth="1"/>
    <col min="16" max="17" width="6.875" style="1" customWidth="1"/>
    <col min="18" max="18" width="19.25" style="1" customWidth="1"/>
    <col min="19" max="19" width="18.375" style="1" customWidth="1"/>
    <col min="20" max="20" width="5" style="1" customWidth="1"/>
    <col min="21" max="23" width="5.375" style="1" customWidth="1"/>
    <col min="24" max="24" width="10.125" style="1" customWidth="1"/>
    <col min="25" max="26" width="9" style="1"/>
    <col min="27" max="27" width="21.5" style="1" customWidth="1"/>
    <col min="28" max="16384" width="9" style="1"/>
  </cols>
  <sheetData>
    <row r="1" ht="41.1" customHeight="1" spans="1:25">
      <c r="A1" s="2" t="s">
        <v>0</v>
      </c>
      <c r="B1" s="2"/>
      <c r="C1" s="2"/>
      <c r="D1" s="2"/>
      <c r="E1" s="2"/>
      <c r="F1" s="2"/>
      <c r="G1" s="2"/>
      <c r="H1" s="2"/>
      <c r="I1" s="2"/>
      <c r="J1" s="2"/>
      <c r="K1" s="2"/>
      <c r="L1" s="2"/>
      <c r="M1" s="2"/>
      <c r="N1" s="2"/>
      <c r="O1" s="2"/>
      <c r="P1" s="2"/>
      <c r="Q1" s="2"/>
      <c r="R1" s="2"/>
      <c r="S1" s="2"/>
      <c r="T1" s="2"/>
      <c r="U1" s="2"/>
      <c r="V1" s="2"/>
      <c r="W1" s="2"/>
      <c r="X1" s="2"/>
      <c r="Y1" s="2"/>
    </row>
    <row r="2" ht="219.75" customHeight="1" spans="1:25">
      <c r="A2" s="3" t="s">
        <v>1</v>
      </c>
      <c r="B2" s="3"/>
      <c r="C2" s="3"/>
      <c r="D2" s="3"/>
      <c r="E2" s="3"/>
      <c r="F2" s="3"/>
      <c r="G2" s="3"/>
      <c r="H2" s="3"/>
      <c r="I2" s="3"/>
      <c r="J2" s="3"/>
      <c r="K2" s="3"/>
      <c r="L2" s="3"/>
      <c r="M2" s="3"/>
      <c r="N2" s="3"/>
      <c r="O2" s="3"/>
      <c r="P2" s="3"/>
      <c r="Q2" s="3"/>
      <c r="R2" s="3"/>
      <c r="S2" s="3"/>
      <c r="T2" s="3"/>
      <c r="U2" s="3"/>
      <c r="V2" s="3"/>
      <c r="W2" s="3"/>
      <c r="X2" s="3"/>
      <c r="Y2" s="3"/>
    </row>
    <row r="3" ht="33.95" customHeight="1" spans="1:25">
      <c r="A3" s="4" t="s">
        <v>2</v>
      </c>
      <c r="B3" s="4" t="s">
        <v>3</v>
      </c>
      <c r="C3" s="5" t="s">
        <v>4</v>
      </c>
      <c r="D3" s="4" t="s">
        <v>5</v>
      </c>
      <c r="E3" s="4" t="s">
        <v>6</v>
      </c>
      <c r="F3" s="5" t="s">
        <v>7</v>
      </c>
      <c r="G3" s="4" t="s">
        <v>8</v>
      </c>
      <c r="H3" s="4" t="s">
        <v>9</v>
      </c>
      <c r="I3" s="4" t="s">
        <v>10</v>
      </c>
      <c r="J3" s="4" t="s">
        <v>11</v>
      </c>
      <c r="K3" s="4" t="s">
        <v>12</v>
      </c>
      <c r="L3" s="8"/>
      <c r="M3" s="8"/>
      <c r="N3" s="8"/>
      <c r="O3" s="8"/>
      <c r="P3" s="8"/>
      <c r="Q3" s="8"/>
      <c r="R3" s="8"/>
      <c r="S3" s="8"/>
      <c r="T3" s="4" t="s">
        <v>13</v>
      </c>
      <c r="U3" s="4" t="s">
        <v>14</v>
      </c>
      <c r="V3" s="8"/>
      <c r="W3" s="8"/>
      <c r="X3" s="4" t="s">
        <v>15</v>
      </c>
      <c r="Y3" s="4" t="s">
        <v>16</v>
      </c>
    </row>
    <row r="4" ht="33.95" customHeight="1" spans="1:25">
      <c r="A4" s="6"/>
      <c r="B4" s="6"/>
      <c r="C4" s="7"/>
      <c r="D4" s="8"/>
      <c r="E4" s="6"/>
      <c r="F4" s="7"/>
      <c r="G4" s="8"/>
      <c r="H4" s="8"/>
      <c r="I4" s="8"/>
      <c r="J4" s="8"/>
      <c r="K4" s="4" t="s">
        <v>17</v>
      </c>
      <c r="L4" s="4" t="s">
        <v>18</v>
      </c>
      <c r="M4" s="4" t="s">
        <v>19</v>
      </c>
      <c r="N4" s="4" t="s">
        <v>20</v>
      </c>
      <c r="O4" s="4" t="s">
        <v>21</v>
      </c>
      <c r="P4" s="4" t="s">
        <v>22</v>
      </c>
      <c r="Q4" s="4" t="s">
        <v>23</v>
      </c>
      <c r="R4" s="4" t="s">
        <v>24</v>
      </c>
      <c r="S4" s="4" t="s">
        <v>25</v>
      </c>
      <c r="T4" s="8"/>
      <c r="U4" s="4" t="s">
        <v>26</v>
      </c>
      <c r="V4" s="4" t="s">
        <v>27</v>
      </c>
      <c r="W4" s="4" t="s">
        <v>28</v>
      </c>
      <c r="X4" s="8"/>
      <c r="Y4" s="8"/>
    </row>
    <row r="5" ht="55.15" customHeight="1" spans="1:25">
      <c r="A5" s="9">
        <v>247</v>
      </c>
      <c r="B5" s="10" t="s">
        <v>29</v>
      </c>
      <c r="C5" s="11">
        <f t="shared" ref="C5:C59" si="0">IF(A5=A4,(IF(D5=D4,C4,C4+1)),1)</f>
        <v>1</v>
      </c>
      <c r="D5" s="10" t="s">
        <v>30</v>
      </c>
      <c r="E5" s="12" t="s">
        <v>31</v>
      </c>
      <c r="F5" s="11">
        <f>COUNTIFS(D$3:D5,D5,A$3:A5,A5)</f>
        <v>1</v>
      </c>
      <c r="G5" s="10" t="s">
        <v>32</v>
      </c>
      <c r="H5" s="14" t="s">
        <v>33</v>
      </c>
      <c r="I5" s="14">
        <v>1</v>
      </c>
      <c r="J5" s="10" t="s">
        <v>34</v>
      </c>
      <c r="K5" s="14">
        <v>38</v>
      </c>
      <c r="L5" s="10" t="s">
        <v>35</v>
      </c>
      <c r="M5" s="10" t="s">
        <v>36</v>
      </c>
      <c r="N5" s="10" t="s">
        <v>37</v>
      </c>
      <c r="O5" s="10" t="s">
        <v>35</v>
      </c>
      <c r="P5" s="10" t="s">
        <v>38</v>
      </c>
      <c r="Q5" s="10" t="s">
        <v>39</v>
      </c>
      <c r="R5" s="10" t="s">
        <v>40</v>
      </c>
      <c r="S5" s="14"/>
      <c r="T5" s="10" t="s">
        <v>41</v>
      </c>
      <c r="U5" s="20">
        <v>1</v>
      </c>
      <c r="V5" s="14"/>
      <c r="W5" s="14"/>
      <c r="X5" s="10" t="s">
        <v>42</v>
      </c>
      <c r="Y5" s="10" t="s">
        <v>43</v>
      </c>
    </row>
    <row r="6" ht="45" customHeight="1" spans="1:25">
      <c r="A6" s="9">
        <v>248</v>
      </c>
      <c r="B6" s="10" t="s">
        <v>44</v>
      </c>
      <c r="C6" s="11">
        <f t="shared" si="0"/>
        <v>1</v>
      </c>
      <c r="D6" s="10" t="s">
        <v>45</v>
      </c>
      <c r="E6" s="10" t="s">
        <v>31</v>
      </c>
      <c r="F6" s="11">
        <f>COUNTIFS(D$3:D6,D6,A$3:A6,A6)</f>
        <v>1</v>
      </c>
      <c r="G6" s="10" t="s">
        <v>46</v>
      </c>
      <c r="H6" s="14" t="s">
        <v>47</v>
      </c>
      <c r="I6" s="14">
        <v>1</v>
      </c>
      <c r="J6" s="10" t="s">
        <v>34</v>
      </c>
      <c r="K6" s="14">
        <v>38</v>
      </c>
      <c r="L6" s="10" t="s">
        <v>35</v>
      </c>
      <c r="M6" s="10" t="s">
        <v>48</v>
      </c>
      <c r="N6" s="10" t="s">
        <v>37</v>
      </c>
      <c r="O6" s="10" t="s">
        <v>35</v>
      </c>
      <c r="P6" s="10" t="s">
        <v>49</v>
      </c>
      <c r="Q6" s="10" t="s">
        <v>50</v>
      </c>
      <c r="R6" s="10" t="s">
        <v>51</v>
      </c>
      <c r="S6" s="14"/>
      <c r="T6" s="10" t="s">
        <v>41</v>
      </c>
      <c r="U6" s="20">
        <v>0.4</v>
      </c>
      <c r="V6" s="14"/>
      <c r="W6" s="20">
        <v>0.6</v>
      </c>
      <c r="X6" s="14"/>
      <c r="Y6" s="10" t="s">
        <v>43</v>
      </c>
    </row>
    <row r="7" ht="46.9" customHeight="1" spans="1:25">
      <c r="A7" s="9">
        <v>248</v>
      </c>
      <c r="B7" s="10" t="s">
        <v>44</v>
      </c>
      <c r="C7" s="11">
        <f t="shared" si="0"/>
        <v>2</v>
      </c>
      <c r="D7" s="10" t="s">
        <v>52</v>
      </c>
      <c r="E7" s="12" t="s">
        <v>31</v>
      </c>
      <c r="F7" s="11">
        <f>COUNTIFS(D$3:D7,D7,A$3:A7,A7)</f>
        <v>1</v>
      </c>
      <c r="G7" s="10" t="s">
        <v>53</v>
      </c>
      <c r="H7" s="14" t="s">
        <v>47</v>
      </c>
      <c r="I7" s="14">
        <v>1</v>
      </c>
      <c r="J7" s="10" t="s">
        <v>34</v>
      </c>
      <c r="K7" s="14">
        <v>38</v>
      </c>
      <c r="L7" s="10" t="s">
        <v>54</v>
      </c>
      <c r="M7" s="10" t="s">
        <v>36</v>
      </c>
      <c r="N7" s="10" t="s">
        <v>35</v>
      </c>
      <c r="O7" s="10" t="s">
        <v>35</v>
      </c>
      <c r="P7" s="10" t="s">
        <v>38</v>
      </c>
      <c r="Q7" s="10" t="s">
        <v>39</v>
      </c>
      <c r="R7" s="10" t="s">
        <v>55</v>
      </c>
      <c r="S7" s="17"/>
      <c r="T7" s="10" t="s">
        <v>41</v>
      </c>
      <c r="U7" s="20">
        <v>1</v>
      </c>
      <c r="V7" s="14"/>
      <c r="W7" s="14"/>
      <c r="X7" s="10" t="s">
        <v>56</v>
      </c>
      <c r="Y7" s="10" t="s">
        <v>43</v>
      </c>
    </row>
    <row r="8" ht="51" customHeight="1" spans="1:25">
      <c r="A8" s="9">
        <v>248</v>
      </c>
      <c r="B8" s="10" t="s">
        <v>44</v>
      </c>
      <c r="C8" s="11">
        <f t="shared" si="0"/>
        <v>2</v>
      </c>
      <c r="D8" s="10" t="s">
        <v>52</v>
      </c>
      <c r="E8" s="12" t="s">
        <v>31</v>
      </c>
      <c r="F8" s="11">
        <f>COUNTIFS(D$3:D8,D8,A$3:A8,A8)</f>
        <v>2</v>
      </c>
      <c r="G8" s="10" t="s">
        <v>57</v>
      </c>
      <c r="H8" s="14" t="s">
        <v>47</v>
      </c>
      <c r="I8" s="14">
        <v>1</v>
      </c>
      <c r="J8" s="10" t="s">
        <v>34</v>
      </c>
      <c r="K8" s="14">
        <v>38</v>
      </c>
      <c r="L8" s="10" t="s">
        <v>58</v>
      </c>
      <c r="M8" s="10" t="s">
        <v>36</v>
      </c>
      <c r="N8" s="10" t="s">
        <v>35</v>
      </c>
      <c r="O8" s="10" t="s">
        <v>35</v>
      </c>
      <c r="P8" s="10" t="s">
        <v>38</v>
      </c>
      <c r="Q8" s="10" t="s">
        <v>39</v>
      </c>
      <c r="R8" s="10" t="s">
        <v>55</v>
      </c>
      <c r="S8" s="17"/>
      <c r="T8" s="10" t="s">
        <v>41</v>
      </c>
      <c r="U8" s="20">
        <v>1</v>
      </c>
      <c r="V8" s="14"/>
      <c r="W8" s="14"/>
      <c r="X8" s="10" t="s">
        <v>56</v>
      </c>
      <c r="Y8" s="10" t="s">
        <v>43</v>
      </c>
    </row>
    <row r="9" ht="48" customHeight="1" spans="1:25">
      <c r="A9" s="9">
        <v>249</v>
      </c>
      <c r="B9" s="10" t="s">
        <v>59</v>
      </c>
      <c r="C9" s="11">
        <f t="shared" si="0"/>
        <v>1</v>
      </c>
      <c r="D9" s="10" t="s">
        <v>60</v>
      </c>
      <c r="E9" s="10" t="s">
        <v>31</v>
      </c>
      <c r="F9" s="11">
        <f>COUNTIFS(D$3:D9,D9,A$3:A9,A9)</f>
        <v>1</v>
      </c>
      <c r="G9" s="10" t="s">
        <v>61</v>
      </c>
      <c r="H9" s="14" t="s">
        <v>47</v>
      </c>
      <c r="I9" s="14">
        <v>1</v>
      </c>
      <c r="J9" s="10" t="s">
        <v>34</v>
      </c>
      <c r="K9" s="14">
        <v>38</v>
      </c>
      <c r="L9" s="10" t="s">
        <v>35</v>
      </c>
      <c r="M9" s="10" t="s">
        <v>36</v>
      </c>
      <c r="N9" s="10" t="s">
        <v>35</v>
      </c>
      <c r="O9" s="10" t="s">
        <v>35</v>
      </c>
      <c r="P9" s="10" t="s">
        <v>38</v>
      </c>
      <c r="Q9" s="10" t="s">
        <v>39</v>
      </c>
      <c r="R9" s="10" t="s">
        <v>62</v>
      </c>
      <c r="S9" s="14"/>
      <c r="T9" s="10" t="s">
        <v>41</v>
      </c>
      <c r="U9" s="20">
        <v>1</v>
      </c>
      <c r="V9" s="14"/>
      <c r="W9" s="8"/>
      <c r="X9" s="8"/>
      <c r="Y9" s="10" t="s">
        <v>63</v>
      </c>
    </row>
    <row r="10" ht="48" customHeight="1" spans="1:25">
      <c r="A10" s="9">
        <v>250</v>
      </c>
      <c r="B10" s="10" t="s">
        <v>64</v>
      </c>
      <c r="C10" s="11">
        <f t="shared" si="0"/>
        <v>1</v>
      </c>
      <c r="D10" s="10" t="s">
        <v>65</v>
      </c>
      <c r="E10" s="12" t="s">
        <v>31</v>
      </c>
      <c r="F10" s="11">
        <f>COUNTIFS(D$3:D10,D10,A$3:A10,A10)</f>
        <v>1</v>
      </c>
      <c r="G10" s="10" t="s">
        <v>66</v>
      </c>
      <c r="H10" s="14" t="s">
        <v>47</v>
      </c>
      <c r="I10" s="14">
        <v>1</v>
      </c>
      <c r="J10" s="10" t="s">
        <v>34</v>
      </c>
      <c r="K10" s="14">
        <v>38</v>
      </c>
      <c r="L10" s="10" t="s">
        <v>35</v>
      </c>
      <c r="M10" s="10" t="s">
        <v>36</v>
      </c>
      <c r="N10" s="10" t="s">
        <v>35</v>
      </c>
      <c r="O10" s="10" t="s">
        <v>35</v>
      </c>
      <c r="P10" s="10" t="s">
        <v>38</v>
      </c>
      <c r="Q10" s="10" t="s">
        <v>39</v>
      </c>
      <c r="R10" s="10" t="s">
        <v>67</v>
      </c>
      <c r="S10" s="14"/>
      <c r="T10" s="10" t="s">
        <v>41</v>
      </c>
      <c r="U10" s="20">
        <v>1</v>
      </c>
      <c r="V10" s="14"/>
      <c r="W10" s="8"/>
      <c r="X10" s="8"/>
      <c r="Y10" s="10" t="s">
        <v>63</v>
      </c>
    </row>
    <row r="11" ht="48" customHeight="1" spans="1:27">
      <c r="A11" s="9">
        <v>250</v>
      </c>
      <c r="B11" s="10" t="s">
        <v>64</v>
      </c>
      <c r="C11" s="11">
        <f t="shared" si="0"/>
        <v>1</v>
      </c>
      <c r="D11" s="10" t="s">
        <v>65</v>
      </c>
      <c r="E11" s="12" t="s">
        <v>31</v>
      </c>
      <c r="F11" s="11">
        <f>COUNTIFS(D$3:D11,D11,A$3:A11,A11)</f>
        <v>2</v>
      </c>
      <c r="G11" s="10" t="s">
        <v>68</v>
      </c>
      <c r="H11" s="14" t="s">
        <v>47</v>
      </c>
      <c r="I11" s="14">
        <v>1</v>
      </c>
      <c r="J11" s="10" t="s">
        <v>34</v>
      </c>
      <c r="K11" s="14">
        <v>38</v>
      </c>
      <c r="L11" s="10" t="s">
        <v>35</v>
      </c>
      <c r="M11" s="10" t="s">
        <v>36</v>
      </c>
      <c r="N11" s="10" t="s">
        <v>35</v>
      </c>
      <c r="O11" s="10" t="s">
        <v>35</v>
      </c>
      <c r="P11" s="10" t="s">
        <v>38</v>
      </c>
      <c r="Q11" s="10" t="s">
        <v>39</v>
      </c>
      <c r="R11" s="10" t="s">
        <v>69</v>
      </c>
      <c r="S11" s="8"/>
      <c r="T11" s="10" t="s">
        <v>41</v>
      </c>
      <c r="U11" s="20">
        <v>1</v>
      </c>
      <c r="V11" s="8"/>
      <c r="W11" s="8"/>
      <c r="X11" s="8"/>
      <c r="Y11" s="10" t="s">
        <v>63</v>
      </c>
      <c r="AA11" s="25"/>
    </row>
    <row r="12" ht="48" customHeight="1" spans="1:25">
      <c r="A12" s="9">
        <v>251</v>
      </c>
      <c r="B12" s="12" t="s">
        <v>70</v>
      </c>
      <c r="C12" s="11">
        <f t="shared" si="0"/>
        <v>1</v>
      </c>
      <c r="D12" s="12" t="s">
        <v>71</v>
      </c>
      <c r="E12" s="12" t="s">
        <v>31</v>
      </c>
      <c r="F12" s="11">
        <f>COUNTIFS(D$3:D12,D12,A$3:A12,A12)</f>
        <v>1</v>
      </c>
      <c r="G12" s="12" t="s">
        <v>72</v>
      </c>
      <c r="H12" s="15" t="s">
        <v>47</v>
      </c>
      <c r="I12" s="15">
        <v>1</v>
      </c>
      <c r="J12" s="10" t="s">
        <v>34</v>
      </c>
      <c r="K12" s="15">
        <v>38</v>
      </c>
      <c r="L12" s="12" t="s">
        <v>35</v>
      </c>
      <c r="M12" s="10" t="s">
        <v>48</v>
      </c>
      <c r="N12" s="12" t="s">
        <v>35</v>
      </c>
      <c r="O12" s="12" t="s">
        <v>35</v>
      </c>
      <c r="P12" s="12" t="s">
        <v>38</v>
      </c>
      <c r="Q12" s="12" t="s">
        <v>39</v>
      </c>
      <c r="R12" s="12" t="s">
        <v>73</v>
      </c>
      <c r="S12" s="12" t="s">
        <v>74</v>
      </c>
      <c r="T12" s="18" t="s">
        <v>41</v>
      </c>
      <c r="U12" s="20">
        <v>1</v>
      </c>
      <c r="V12" s="21"/>
      <c r="W12" s="8"/>
      <c r="X12" s="8"/>
      <c r="Y12" s="10" t="s">
        <v>63</v>
      </c>
    </row>
    <row r="13" ht="48" customHeight="1" spans="1:25">
      <c r="A13" s="9">
        <v>252</v>
      </c>
      <c r="B13" s="12" t="s">
        <v>75</v>
      </c>
      <c r="C13" s="11">
        <f t="shared" si="0"/>
        <v>1</v>
      </c>
      <c r="D13" s="12" t="s">
        <v>76</v>
      </c>
      <c r="E13" s="12" t="s">
        <v>31</v>
      </c>
      <c r="F13" s="11">
        <f>COUNTIFS(D$3:D13,D13,A$3:A13,A13)</f>
        <v>1</v>
      </c>
      <c r="G13" s="12" t="s">
        <v>77</v>
      </c>
      <c r="H13" s="15" t="s">
        <v>47</v>
      </c>
      <c r="I13" s="15">
        <v>1</v>
      </c>
      <c r="J13" s="10" t="s">
        <v>34</v>
      </c>
      <c r="K13" s="15">
        <v>38</v>
      </c>
      <c r="L13" s="12" t="s">
        <v>54</v>
      </c>
      <c r="M13" s="10" t="s">
        <v>36</v>
      </c>
      <c r="N13" s="12" t="s">
        <v>35</v>
      </c>
      <c r="O13" s="12" t="s">
        <v>35</v>
      </c>
      <c r="P13" s="12" t="s">
        <v>38</v>
      </c>
      <c r="Q13" s="12" t="s">
        <v>39</v>
      </c>
      <c r="R13" s="12" t="s">
        <v>78</v>
      </c>
      <c r="S13" s="15"/>
      <c r="T13" s="10" t="s">
        <v>41</v>
      </c>
      <c r="U13" s="20">
        <v>1</v>
      </c>
      <c r="V13" s="14"/>
      <c r="W13" s="14"/>
      <c r="X13" s="14"/>
      <c r="Y13" s="10" t="s">
        <v>63</v>
      </c>
    </row>
    <row r="14" ht="48" customHeight="1" spans="1:25">
      <c r="A14" s="9">
        <v>252</v>
      </c>
      <c r="B14" s="12" t="s">
        <v>75</v>
      </c>
      <c r="C14" s="11">
        <f t="shared" si="0"/>
        <v>1</v>
      </c>
      <c r="D14" s="12" t="s">
        <v>76</v>
      </c>
      <c r="E14" s="12" t="s">
        <v>31</v>
      </c>
      <c r="F14" s="11">
        <f>COUNTIFS(D$3:D14,D14,A$3:A14,A14)</f>
        <v>2</v>
      </c>
      <c r="G14" s="12" t="s">
        <v>79</v>
      </c>
      <c r="H14" s="15" t="s">
        <v>47</v>
      </c>
      <c r="I14" s="15">
        <v>1</v>
      </c>
      <c r="J14" s="10" t="s">
        <v>34</v>
      </c>
      <c r="K14" s="15">
        <v>38</v>
      </c>
      <c r="L14" s="12" t="s">
        <v>58</v>
      </c>
      <c r="M14" s="10" t="s">
        <v>36</v>
      </c>
      <c r="N14" s="12" t="s">
        <v>35</v>
      </c>
      <c r="O14" s="12" t="s">
        <v>35</v>
      </c>
      <c r="P14" s="12" t="s">
        <v>38</v>
      </c>
      <c r="Q14" s="12" t="s">
        <v>39</v>
      </c>
      <c r="R14" s="12" t="s">
        <v>78</v>
      </c>
      <c r="S14" s="15"/>
      <c r="T14" s="10" t="s">
        <v>41</v>
      </c>
      <c r="U14" s="20">
        <v>1</v>
      </c>
      <c r="V14" s="14"/>
      <c r="W14" s="14"/>
      <c r="X14" s="14"/>
      <c r="Y14" s="10" t="s">
        <v>63</v>
      </c>
    </row>
    <row r="15" ht="48" customHeight="1" spans="1:25">
      <c r="A15" s="9">
        <v>253</v>
      </c>
      <c r="B15" s="12" t="s">
        <v>80</v>
      </c>
      <c r="C15" s="11">
        <f t="shared" si="0"/>
        <v>1</v>
      </c>
      <c r="D15" s="12" t="s">
        <v>81</v>
      </c>
      <c r="E15" s="12" t="s">
        <v>31</v>
      </c>
      <c r="F15" s="11">
        <f>COUNTIFS(D$3:D15,D15,A$3:A15,A15)</f>
        <v>1</v>
      </c>
      <c r="G15" s="12" t="s">
        <v>82</v>
      </c>
      <c r="H15" s="15" t="s">
        <v>47</v>
      </c>
      <c r="I15" s="15">
        <v>1</v>
      </c>
      <c r="J15" s="10" t="s">
        <v>34</v>
      </c>
      <c r="K15" s="15">
        <v>38</v>
      </c>
      <c r="L15" s="12" t="s">
        <v>54</v>
      </c>
      <c r="M15" s="10" t="s">
        <v>36</v>
      </c>
      <c r="N15" s="12" t="s">
        <v>35</v>
      </c>
      <c r="O15" s="12" t="s">
        <v>35</v>
      </c>
      <c r="P15" s="12" t="s">
        <v>38</v>
      </c>
      <c r="Q15" s="12" t="s">
        <v>39</v>
      </c>
      <c r="R15" s="12" t="s">
        <v>83</v>
      </c>
      <c r="S15" s="15"/>
      <c r="T15" s="10" t="s">
        <v>41</v>
      </c>
      <c r="U15" s="20">
        <v>1</v>
      </c>
      <c r="V15" s="14"/>
      <c r="W15" s="14"/>
      <c r="X15" s="14"/>
      <c r="Y15" s="10" t="s">
        <v>63</v>
      </c>
    </row>
    <row r="16" ht="48" customHeight="1" spans="1:25">
      <c r="A16" s="9">
        <v>253</v>
      </c>
      <c r="B16" s="12" t="s">
        <v>80</v>
      </c>
      <c r="C16" s="11">
        <f t="shared" si="0"/>
        <v>1</v>
      </c>
      <c r="D16" s="12" t="s">
        <v>81</v>
      </c>
      <c r="E16" s="12" t="s">
        <v>31</v>
      </c>
      <c r="F16" s="11">
        <f>COUNTIFS(D$3:D16,D16,A$3:A16,A16)</f>
        <v>2</v>
      </c>
      <c r="G16" s="12" t="s">
        <v>84</v>
      </c>
      <c r="H16" s="15" t="s">
        <v>47</v>
      </c>
      <c r="I16" s="15">
        <v>1</v>
      </c>
      <c r="J16" s="10" t="s">
        <v>34</v>
      </c>
      <c r="K16" s="15">
        <v>38</v>
      </c>
      <c r="L16" s="12" t="s">
        <v>58</v>
      </c>
      <c r="M16" s="10" t="s">
        <v>36</v>
      </c>
      <c r="N16" s="12" t="s">
        <v>35</v>
      </c>
      <c r="O16" s="12" t="s">
        <v>35</v>
      </c>
      <c r="P16" s="12" t="s">
        <v>38</v>
      </c>
      <c r="Q16" s="12" t="s">
        <v>39</v>
      </c>
      <c r="R16" s="12" t="s">
        <v>83</v>
      </c>
      <c r="S16" s="15"/>
      <c r="T16" s="10" t="s">
        <v>41</v>
      </c>
      <c r="U16" s="20">
        <v>1</v>
      </c>
      <c r="V16" s="14"/>
      <c r="W16" s="14"/>
      <c r="X16" s="14"/>
      <c r="Y16" s="10" t="s">
        <v>63</v>
      </c>
    </row>
    <row r="17" ht="158.25" customHeight="1" spans="1:27">
      <c r="A17" s="9">
        <v>254</v>
      </c>
      <c r="B17" s="12" t="s">
        <v>85</v>
      </c>
      <c r="C17" s="11">
        <f t="shared" si="0"/>
        <v>1</v>
      </c>
      <c r="D17" s="12" t="s">
        <v>86</v>
      </c>
      <c r="E17" s="12" t="s">
        <v>31</v>
      </c>
      <c r="F17" s="11">
        <f>COUNTIFS(D$3:D17,D17,A$3:A17,A17)</f>
        <v>1</v>
      </c>
      <c r="G17" s="12" t="s">
        <v>87</v>
      </c>
      <c r="H17" s="15" t="s">
        <v>47</v>
      </c>
      <c r="I17" s="15">
        <v>1</v>
      </c>
      <c r="J17" s="10" t="s">
        <v>34</v>
      </c>
      <c r="K17" s="15">
        <v>38</v>
      </c>
      <c r="L17" s="12" t="s">
        <v>35</v>
      </c>
      <c r="M17" s="10" t="s">
        <v>48</v>
      </c>
      <c r="N17" s="12" t="s">
        <v>35</v>
      </c>
      <c r="O17" s="12" t="s">
        <v>35</v>
      </c>
      <c r="P17" s="12" t="s">
        <v>38</v>
      </c>
      <c r="Q17" s="12" t="s">
        <v>39</v>
      </c>
      <c r="R17" s="12" t="s">
        <v>88</v>
      </c>
      <c r="S17" s="10" t="s">
        <v>89</v>
      </c>
      <c r="T17" s="10" t="s">
        <v>41</v>
      </c>
      <c r="U17" s="20">
        <v>1</v>
      </c>
      <c r="V17" s="8"/>
      <c r="W17" s="8"/>
      <c r="X17" s="8"/>
      <c r="Y17" s="10" t="s">
        <v>63</v>
      </c>
      <c r="AA17" s="25"/>
    </row>
    <row r="18" ht="61.9" customHeight="1" spans="1:25">
      <c r="A18" s="9">
        <v>255</v>
      </c>
      <c r="B18" s="12" t="s">
        <v>90</v>
      </c>
      <c r="C18" s="11">
        <f t="shared" si="0"/>
        <v>1</v>
      </c>
      <c r="D18" s="12" t="s">
        <v>91</v>
      </c>
      <c r="E18" s="12" t="s">
        <v>31</v>
      </c>
      <c r="F18" s="11">
        <f>COUNTIFS(D$3:D18,D18,A$3:A18,A18)</f>
        <v>1</v>
      </c>
      <c r="G18" s="12" t="s">
        <v>92</v>
      </c>
      <c r="H18" s="15" t="s">
        <v>47</v>
      </c>
      <c r="I18" s="15">
        <v>1</v>
      </c>
      <c r="J18" s="10" t="s">
        <v>34</v>
      </c>
      <c r="K18" s="15">
        <v>38</v>
      </c>
      <c r="L18" s="12" t="s">
        <v>35</v>
      </c>
      <c r="M18" s="10" t="s">
        <v>36</v>
      </c>
      <c r="N18" s="12" t="s">
        <v>35</v>
      </c>
      <c r="O18" s="12" t="s">
        <v>35</v>
      </c>
      <c r="P18" s="12" t="s">
        <v>38</v>
      </c>
      <c r="Q18" s="12" t="s">
        <v>39</v>
      </c>
      <c r="R18" s="12" t="s">
        <v>93</v>
      </c>
      <c r="S18" s="15"/>
      <c r="T18" s="10" t="s">
        <v>41</v>
      </c>
      <c r="U18" s="20">
        <v>1</v>
      </c>
      <c r="V18" s="14"/>
      <c r="W18" s="14"/>
      <c r="X18" s="10" t="s">
        <v>94</v>
      </c>
      <c r="Y18" s="10" t="s">
        <v>63</v>
      </c>
    </row>
    <row r="19" ht="189" customHeight="1" spans="1:25">
      <c r="A19" s="9">
        <v>255</v>
      </c>
      <c r="B19" s="12" t="s">
        <v>90</v>
      </c>
      <c r="C19" s="11">
        <f t="shared" si="0"/>
        <v>2</v>
      </c>
      <c r="D19" s="12" t="s">
        <v>95</v>
      </c>
      <c r="E19" s="12" t="s">
        <v>31</v>
      </c>
      <c r="F19" s="11">
        <f>COUNTIFS(D$3:D19,D19,A$3:A19,A19)</f>
        <v>1</v>
      </c>
      <c r="G19" s="12" t="s">
        <v>96</v>
      </c>
      <c r="H19" s="15" t="s">
        <v>47</v>
      </c>
      <c r="I19" s="15">
        <v>1</v>
      </c>
      <c r="J19" s="10" t="s">
        <v>34</v>
      </c>
      <c r="K19" s="15">
        <v>38</v>
      </c>
      <c r="L19" s="12" t="s">
        <v>35</v>
      </c>
      <c r="M19" s="10" t="s">
        <v>36</v>
      </c>
      <c r="N19" s="12" t="s">
        <v>35</v>
      </c>
      <c r="O19" s="12" t="s">
        <v>35</v>
      </c>
      <c r="P19" s="12" t="s">
        <v>38</v>
      </c>
      <c r="Q19" s="12" t="s">
        <v>39</v>
      </c>
      <c r="R19" s="12" t="s">
        <v>97</v>
      </c>
      <c r="S19" s="12"/>
      <c r="T19" s="10" t="s">
        <v>41</v>
      </c>
      <c r="U19" s="20">
        <v>1</v>
      </c>
      <c r="V19" s="14"/>
      <c r="W19" s="14"/>
      <c r="X19" s="10" t="s">
        <v>98</v>
      </c>
      <c r="Y19" s="10" t="s">
        <v>63</v>
      </c>
    </row>
    <row r="20" ht="42" customHeight="1" spans="1:27">
      <c r="A20" s="9">
        <v>256</v>
      </c>
      <c r="B20" s="10" t="s">
        <v>99</v>
      </c>
      <c r="C20" s="11">
        <f t="shared" si="0"/>
        <v>1</v>
      </c>
      <c r="D20" s="10" t="s">
        <v>100</v>
      </c>
      <c r="E20" s="12" t="s">
        <v>31</v>
      </c>
      <c r="F20" s="11">
        <f>COUNTIFS(D$3:D20,D20,A$3:A20,A20)</f>
        <v>1</v>
      </c>
      <c r="G20" s="10" t="s">
        <v>101</v>
      </c>
      <c r="H20" s="14" t="s">
        <v>47</v>
      </c>
      <c r="I20" s="14">
        <v>2</v>
      </c>
      <c r="J20" s="10" t="s">
        <v>34</v>
      </c>
      <c r="K20" s="14">
        <v>38</v>
      </c>
      <c r="L20" s="10" t="s">
        <v>54</v>
      </c>
      <c r="M20" s="10" t="s">
        <v>48</v>
      </c>
      <c r="N20" s="10" t="s">
        <v>35</v>
      </c>
      <c r="O20" s="10" t="s">
        <v>35</v>
      </c>
      <c r="P20" s="10" t="s">
        <v>49</v>
      </c>
      <c r="Q20" s="10" t="s">
        <v>50</v>
      </c>
      <c r="R20" s="10" t="s">
        <v>102</v>
      </c>
      <c r="S20" s="19"/>
      <c r="T20" s="10" t="s">
        <v>41</v>
      </c>
      <c r="U20" s="20">
        <v>1</v>
      </c>
      <c r="V20" s="8"/>
      <c r="W20" s="8"/>
      <c r="X20" s="8"/>
      <c r="Y20" s="10" t="s">
        <v>63</v>
      </c>
      <c r="AA20" s="26"/>
    </row>
    <row r="21" ht="42" customHeight="1" spans="1:27">
      <c r="A21" s="9">
        <v>256</v>
      </c>
      <c r="B21" s="10" t="s">
        <v>99</v>
      </c>
      <c r="C21" s="11">
        <f t="shared" si="0"/>
        <v>1</v>
      </c>
      <c r="D21" s="10" t="s">
        <v>100</v>
      </c>
      <c r="E21" s="12" t="s">
        <v>31</v>
      </c>
      <c r="F21" s="11">
        <f>COUNTIFS(D$3:D21,D21,A$3:A21,A21)</f>
        <v>2</v>
      </c>
      <c r="G21" s="10" t="s">
        <v>103</v>
      </c>
      <c r="H21" s="14" t="s">
        <v>47</v>
      </c>
      <c r="I21" s="14">
        <v>2</v>
      </c>
      <c r="J21" s="10" t="s">
        <v>34</v>
      </c>
      <c r="K21" s="14">
        <v>38</v>
      </c>
      <c r="L21" s="10" t="s">
        <v>58</v>
      </c>
      <c r="M21" s="10" t="s">
        <v>48</v>
      </c>
      <c r="N21" s="10" t="s">
        <v>35</v>
      </c>
      <c r="O21" s="10" t="s">
        <v>35</v>
      </c>
      <c r="P21" s="10" t="s">
        <v>49</v>
      </c>
      <c r="Q21" s="10" t="s">
        <v>50</v>
      </c>
      <c r="R21" s="10" t="s">
        <v>102</v>
      </c>
      <c r="S21" s="19"/>
      <c r="T21" s="10" t="s">
        <v>41</v>
      </c>
      <c r="U21" s="20">
        <v>1</v>
      </c>
      <c r="V21" s="8"/>
      <c r="W21" s="8"/>
      <c r="X21" s="8"/>
      <c r="Y21" s="10" t="s">
        <v>63</v>
      </c>
      <c r="AA21" s="26"/>
    </row>
    <row r="22" ht="184.5" customHeight="1" spans="1:27">
      <c r="A22" s="9">
        <v>257</v>
      </c>
      <c r="B22" s="10" t="s">
        <v>104</v>
      </c>
      <c r="C22" s="11">
        <f t="shared" si="0"/>
        <v>1</v>
      </c>
      <c r="D22" s="10" t="s">
        <v>104</v>
      </c>
      <c r="E22" s="12" t="s">
        <v>31</v>
      </c>
      <c r="F22" s="11">
        <f>COUNTIFS(D$3:D22,D22,A$3:A22,A22)</f>
        <v>1</v>
      </c>
      <c r="G22" s="10" t="s">
        <v>105</v>
      </c>
      <c r="H22" s="14" t="s">
        <v>33</v>
      </c>
      <c r="I22" s="14">
        <v>3</v>
      </c>
      <c r="J22" s="10" t="s">
        <v>34</v>
      </c>
      <c r="K22" s="14">
        <v>38</v>
      </c>
      <c r="L22" s="10" t="s">
        <v>35</v>
      </c>
      <c r="M22" s="10" t="s">
        <v>48</v>
      </c>
      <c r="N22" s="10" t="s">
        <v>35</v>
      </c>
      <c r="O22" s="10" t="s">
        <v>35</v>
      </c>
      <c r="P22" s="10" t="s">
        <v>38</v>
      </c>
      <c r="Q22" s="10" t="s">
        <v>39</v>
      </c>
      <c r="R22" s="10" t="s">
        <v>35</v>
      </c>
      <c r="S22" s="10" t="s">
        <v>74</v>
      </c>
      <c r="T22" s="10" t="s">
        <v>41</v>
      </c>
      <c r="U22" s="20">
        <v>1</v>
      </c>
      <c r="V22" s="8"/>
      <c r="W22" s="8"/>
      <c r="X22" s="10" t="s">
        <v>106</v>
      </c>
      <c r="Y22" s="10" t="s">
        <v>63</v>
      </c>
      <c r="AA22" s="27"/>
    </row>
    <row r="23" ht="56.25" customHeight="1" spans="1:25">
      <c r="A23" s="9">
        <v>258</v>
      </c>
      <c r="B23" s="10" t="s">
        <v>107</v>
      </c>
      <c r="C23" s="11">
        <f t="shared" si="0"/>
        <v>1</v>
      </c>
      <c r="D23" s="10" t="s">
        <v>108</v>
      </c>
      <c r="E23" s="10" t="s">
        <v>31</v>
      </c>
      <c r="F23" s="11">
        <f>COUNTIFS(D$3:D23,D23,A$3:A23,A23)</f>
        <v>1</v>
      </c>
      <c r="G23" s="10" t="s">
        <v>109</v>
      </c>
      <c r="H23" s="14" t="s">
        <v>47</v>
      </c>
      <c r="I23" s="14">
        <v>1</v>
      </c>
      <c r="J23" s="10" t="s">
        <v>34</v>
      </c>
      <c r="K23" s="14">
        <v>38</v>
      </c>
      <c r="L23" s="10" t="s">
        <v>35</v>
      </c>
      <c r="M23" s="10" t="s">
        <v>36</v>
      </c>
      <c r="N23" s="10" t="s">
        <v>35</v>
      </c>
      <c r="O23" s="10" t="s">
        <v>35</v>
      </c>
      <c r="P23" s="10" t="s">
        <v>38</v>
      </c>
      <c r="Q23" s="10" t="s">
        <v>39</v>
      </c>
      <c r="R23" s="10" t="s">
        <v>110</v>
      </c>
      <c r="S23" s="14"/>
      <c r="T23" s="10" t="s">
        <v>41</v>
      </c>
      <c r="U23" s="20">
        <v>1</v>
      </c>
      <c r="V23" s="14"/>
      <c r="W23" s="14"/>
      <c r="X23" s="8"/>
      <c r="Y23" s="10" t="s">
        <v>63</v>
      </c>
    </row>
    <row r="24" ht="56.25" customHeight="1" spans="1:25">
      <c r="A24" s="9">
        <v>259</v>
      </c>
      <c r="B24" s="10" t="s">
        <v>111</v>
      </c>
      <c r="C24" s="11">
        <f t="shared" si="0"/>
        <v>1</v>
      </c>
      <c r="D24" s="10" t="s">
        <v>112</v>
      </c>
      <c r="E24" s="10" t="s">
        <v>31</v>
      </c>
      <c r="F24" s="11">
        <f>COUNTIFS(D$3:D24,D24,A$3:A24,A24)</f>
        <v>1</v>
      </c>
      <c r="G24" s="10" t="s">
        <v>113</v>
      </c>
      <c r="H24" s="14" t="s">
        <v>47</v>
      </c>
      <c r="I24" s="14">
        <v>1</v>
      </c>
      <c r="J24" s="10" t="s">
        <v>34</v>
      </c>
      <c r="K24" s="14">
        <v>38</v>
      </c>
      <c r="L24" s="10" t="s">
        <v>35</v>
      </c>
      <c r="M24" s="10" t="s">
        <v>36</v>
      </c>
      <c r="N24" s="10" t="s">
        <v>35</v>
      </c>
      <c r="O24" s="10" t="s">
        <v>35</v>
      </c>
      <c r="P24" s="10" t="s">
        <v>38</v>
      </c>
      <c r="Q24" s="10" t="s">
        <v>39</v>
      </c>
      <c r="R24" s="10" t="s">
        <v>114</v>
      </c>
      <c r="S24" s="14"/>
      <c r="T24" s="10" t="s">
        <v>41</v>
      </c>
      <c r="U24" s="20">
        <v>1</v>
      </c>
      <c r="V24" s="14"/>
      <c r="W24" s="14"/>
      <c r="X24" s="8"/>
      <c r="Y24" s="10" t="s">
        <v>63</v>
      </c>
    </row>
    <row r="25" ht="56.25" customHeight="1" spans="1:25">
      <c r="A25" s="9">
        <v>260</v>
      </c>
      <c r="B25" s="10" t="s">
        <v>115</v>
      </c>
      <c r="C25" s="11">
        <f t="shared" si="0"/>
        <v>1</v>
      </c>
      <c r="D25" s="10" t="s">
        <v>116</v>
      </c>
      <c r="E25" s="10" t="s">
        <v>31</v>
      </c>
      <c r="F25" s="11">
        <f>COUNTIFS(D$3:D25,D25,A$3:A25,A25)</f>
        <v>1</v>
      </c>
      <c r="G25" s="10" t="s">
        <v>117</v>
      </c>
      <c r="H25" s="14" t="s">
        <v>47</v>
      </c>
      <c r="I25" s="14">
        <v>1</v>
      </c>
      <c r="J25" s="10" t="s">
        <v>34</v>
      </c>
      <c r="K25" s="14">
        <v>38</v>
      </c>
      <c r="L25" s="10" t="s">
        <v>35</v>
      </c>
      <c r="M25" s="10" t="s">
        <v>36</v>
      </c>
      <c r="N25" s="10" t="s">
        <v>35</v>
      </c>
      <c r="O25" s="10" t="s">
        <v>35</v>
      </c>
      <c r="P25" s="10" t="s">
        <v>38</v>
      </c>
      <c r="Q25" s="10" t="s">
        <v>39</v>
      </c>
      <c r="R25" s="10" t="s">
        <v>118</v>
      </c>
      <c r="S25" s="14"/>
      <c r="T25" s="10" t="s">
        <v>41</v>
      </c>
      <c r="U25" s="20">
        <v>1</v>
      </c>
      <c r="V25" s="14"/>
      <c r="W25" s="14"/>
      <c r="X25" s="8"/>
      <c r="Y25" s="10" t="s">
        <v>63</v>
      </c>
    </row>
    <row r="26" ht="56.25" customHeight="1" spans="1:25">
      <c r="A26" s="9">
        <v>261</v>
      </c>
      <c r="B26" s="10" t="s">
        <v>119</v>
      </c>
      <c r="C26" s="11">
        <f t="shared" si="0"/>
        <v>1</v>
      </c>
      <c r="D26" s="10" t="s">
        <v>120</v>
      </c>
      <c r="E26" s="10" t="s">
        <v>31</v>
      </c>
      <c r="F26" s="11">
        <f>COUNTIFS(D$3:D26,D26,A$3:A26,A26)</f>
        <v>1</v>
      </c>
      <c r="G26" s="10" t="s">
        <v>121</v>
      </c>
      <c r="H26" s="14" t="s">
        <v>47</v>
      </c>
      <c r="I26" s="14">
        <v>1</v>
      </c>
      <c r="J26" s="10" t="s">
        <v>122</v>
      </c>
      <c r="K26" s="14">
        <v>38</v>
      </c>
      <c r="L26" s="10" t="s">
        <v>35</v>
      </c>
      <c r="M26" s="10" t="s">
        <v>48</v>
      </c>
      <c r="N26" s="10" t="s">
        <v>35</v>
      </c>
      <c r="O26" s="10" t="s">
        <v>35</v>
      </c>
      <c r="P26" s="10" t="s">
        <v>123</v>
      </c>
      <c r="Q26" s="10" t="s">
        <v>35</v>
      </c>
      <c r="R26" s="10" t="s">
        <v>35</v>
      </c>
      <c r="S26" s="14"/>
      <c r="T26" s="10" t="s">
        <v>41</v>
      </c>
      <c r="U26" s="20">
        <v>1</v>
      </c>
      <c r="V26" s="14"/>
      <c r="W26" s="14"/>
      <c r="X26" s="10" t="s">
        <v>124</v>
      </c>
      <c r="Y26" s="10" t="s">
        <v>63</v>
      </c>
    </row>
    <row r="27" ht="56.25" customHeight="1" spans="1:25">
      <c r="A27" s="9">
        <v>261</v>
      </c>
      <c r="B27" s="10" t="s">
        <v>119</v>
      </c>
      <c r="C27" s="11">
        <f t="shared" si="0"/>
        <v>1</v>
      </c>
      <c r="D27" s="10" t="s">
        <v>120</v>
      </c>
      <c r="E27" s="10" t="s">
        <v>31</v>
      </c>
      <c r="F27" s="11">
        <f>COUNTIFS(D$3:D27,D27,A$3:A27,A27)</f>
        <v>2</v>
      </c>
      <c r="G27" s="10" t="s">
        <v>125</v>
      </c>
      <c r="H27" s="14" t="s">
        <v>33</v>
      </c>
      <c r="I27" s="14">
        <v>1</v>
      </c>
      <c r="J27" s="10" t="s">
        <v>34</v>
      </c>
      <c r="K27" s="14">
        <v>38</v>
      </c>
      <c r="L27" s="10" t="s">
        <v>35</v>
      </c>
      <c r="M27" s="10" t="s">
        <v>36</v>
      </c>
      <c r="N27" s="10" t="s">
        <v>35</v>
      </c>
      <c r="O27" s="10" t="s">
        <v>35</v>
      </c>
      <c r="P27" s="10" t="s">
        <v>38</v>
      </c>
      <c r="Q27" s="10" t="s">
        <v>39</v>
      </c>
      <c r="R27" s="10" t="s">
        <v>126</v>
      </c>
      <c r="S27" s="14"/>
      <c r="T27" s="10" t="s">
        <v>41</v>
      </c>
      <c r="U27" s="20">
        <v>1</v>
      </c>
      <c r="V27" s="14"/>
      <c r="W27" s="14"/>
      <c r="X27" s="10"/>
      <c r="Y27" s="10" t="s">
        <v>63</v>
      </c>
    </row>
    <row r="28" ht="56.25" customHeight="1" spans="1:25">
      <c r="A28" s="9">
        <v>262</v>
      </c>
      <c r="B28" s="10" t="s">
        <v>127</v>
      </c>
      <c r="C28" s="11">
        <f t="shared" si="0"/>
        <v>1</v>
      </c>
      <c r="D28" s="10" t="s">
        <v>128</v>
      </c>
      <c r="E28" s="10" t="s">
        <v>31</v>
      </c>
      <c r="F28" s="11">
        <f>COUNTIFS(D$3:D28,D28,A$3:A28,A28)</f>
        <v>1</v>
      </c>
      <c r="G28" s="10" t="s">
        <v>129</v>
      </c>
      <c r="H28" s="14" t="s">
        <v>47</v>
      </c>
      <c r="I28" s="14">
        <v>1</v>
      </c>
      <c r="J28" s="10" t="s">
        <v>34</v>
      </c>
      <c r="K28" s="14">
        <v>38</v>
      </c>
      <c r="L28" s="10" t="s">
        <v>35</v>
      </c>
      <c r="M28" s="10" t="s">
        <v>36</v>
      </c>
      <c r="N28" s="10" t="s">
        <v>35</v>
      </c>
      <c r="O28" s="10" t="s">
        <v>35</v>
      </c>
      <c r="P28" s="10" t="s">
        <v>38</v>
      </c>
      <c r="Q28" s="10" t="s">
        <v>39</v>
      </c>
      <c r="R28" s="10" t="s">
        <v>130</v>
      </c>
      <c r="S28" s="14"/>
      <c r="T28" s="10" t="s">
        <v>41</v>
      </c>
      <c r="U28" s="20">
        <v>1</v>
      </c>
      <c r="V28" s="14"/>
      <c r="W28" s="14"/>
      <c r="X28" s="10"/>
      <c r="Y28" s="10" t="s">
        <v>63</v>
      </c>
    </row>
    <row r="29" ht="56.25" customHeight="1" spans="1:25">
      <c r="A29" s="9">
        <v>262</v>
      </c>
      <c r="B29" s="10" t="s">
        <v>127</v>
      </c>
      <c r="C29" s="11">
        <f t="shared" si="0"/>
        <v>2</v>
      </c>
      <c r="D29" s="10" t="s">
        <v>131</v>
      </c>
      <c r="E29" s="10" t="s">
        <v>31</v>
      </c>
      <c r="F29" s="11">
        <f>COUNTIFS(D$3:D29,D29,A$3:A29,A29)</f>
        <v>1</v>
      </c>
      <c r="G29" s="10" t="s">
        <v>132</v>
      </c>
      <c r="H29" s="14" t="s">
        <v>33</v>
      </c>
      <c r="I29" s="14">
        <v>1</v>
      </c>
      <c r="J29" s="10" t="s">
        <v>34</v>
      </c>
      <c r="K29" s="14">
        <v>38</v>
      </c>
      <c r="L29" s="10" t="s">
        <v>35</v>
      </c>
      <c r="M29" s="10" t="s">
        <v>36</v>
      </c>
      <c r="N29" s="10" t="s">
        <v>35</v>
      </c>
      <c r="O29" s="10" t="s">
        <v>35</v>
      </c>
      <c r="P29" s="10" t="s">
        <v>38</v>
      </c>
      <c r="Q29" s="10" t="s">
        <v>39</v>
      </c>
      <c r="R29" s="10" t="s">
        <v>133</v>
      </c>
      <c r="S29" s="14"/>
      <c r="T29" s="10" t="s">
        <v>41</v>
      </c>
      <c r="U29" s="22">
        <v>1</v>
      </c>
      <c r="V29" s="14"/>
      <c r="W29" s="14"/>
      <c r="X29" s="10"/>
      <c r="Y29" s="10" t="s">
        <v>63</v>
      </c>
    </row>
    <row r="30" ht="56.25" customHeight="1" spans="1:25">
      <c r="A30" s="9">
        <v>263</v>
      </c>
      <c r="B30" s="10" t="s">
        <v>134</v>
      </c>
      <c r="C30" s="11">
        <f t="shared" si="0"/>
        <v>1</v>
      </c>
      <c r="D30" s="10" t="s">
        <v>135</v>
      </c>
      <c r="E30" s="10" t="s">
        <v>31</v>
      </c>
      <c r="F30" s="11">
        <f>COUNTIFS(D$3:D30,D30,A$3:A30,A30)</f>
        <v>1</v>
      </c>
      <c r="G30" s="10" t="s">
        <v>136</v>
      </c>
      <c r="H30" s="14" t="s">
        <v>47</v>
      </c>
      <c r="I30" s="14">
        <v>1</v>
      </c>
      <c r="J30" s="10" t="s">
        <v>34</v>
      </c>
      <c r="K30" s="14">
        <v>38</v>
      </c>
      <c r="L30" s="10" t="s">
        <v>35</v>
      </c>
      <c r="M30" s="10" t="s">
        <v>36</v>
      </c>
      <c r="N30" s="10" t="s">
        <v>35</v>
      </c>
      <c r="O30" s="10" t="s">
        <v>35</v>
      </c>
      <c r="P30" s="10" t="s">
        <v>38</v>
      </c>
      <c r="Q30" s="10" t="s">
        <v>39</v>
      </c>
      <c r="R30" s="10" t="s">
        <v>137</v>
      </c>
      <c r="S30" s="8"/>
      <c r="T30" s="10" t="s">
        <v>41</v>
      </c>
      <c r="U30" s="22">
        <v>1</v>
      </c>
      <c r="V30" s="14"/>
      <c r="W30" s="14"/>
      <c r="X30" s="10"/>
      <c r="Y30" s="10" t="s">
        <v>63</v>
      </c>
    </row>
    <row r="31" ht="50.25" customHeight="1" spans="1:25">
      <c r="A31" s="9">
        <v>264</v>
      </c>
      <c r="B31" s="10" t="s">
        <v>138</v>
      </c>
      <c r="C31" s="11">
        <f t="shared" si="0"/>
        <v>1</v>
      </c>
      <c r="D31" s="10" t="s">
        <v>139</v>
      </c>
      <c r="E31" s="10" t="s">
        <v>31</v>
      </c>
      <c r="F31" s="11">
        <f>COUNTIFS(D$3:D31,D31,A$3:A31,A31)</f>
        <v>1</v>
      </c>
      <c r="G31" s="10" t="s">
        <v>140</v>
      </c>
      <c r="H31" s="14" t="s">
        <v>33</v>
      </c>
      <c r="I31" s="14">
        <v>1</v>
      </c>
      <c r="J31" s="10" t="s">
        <v>122</v>
      </c>
      <c r="K31" s="14">
        <v>38</v>
      </c>
      <c r="L31" s="10" t="s">
        <v>35</v>
      </c>
      <c r="M31" s="10" t="s">
        <v>48</v>
      </c>
      <c r="N31" s="10" t="s">
        <v>35</v>
      </c>
      <c r="O31" s="10" t="s">
        <v>35</v>
      </c>
      <c r="P31" s="10" t="s">
        <v>123</v>
      </c>
      <c r="Q31" s="10" t="s">
        <v>35</v>
      </c>
      <c r="R31" s="10" t="s">
        <v>35</v>
      </c>
      <c r="S31" s="8"/>
      <c r="T31" s="10" t="s">
        <v>41</v>
      </c>
      <c r="U31" s="22">
        <v>1</v>
      </c>
      <c r="V31" s="14"/>
      <c r="W31" s="14"/>
      <c r="X31" s="10" t="s">
        <v>124</v>
      </c>
      <c r="Y31" s="10" t="s">
        <v>63</v>
      </c>
    </row>
    <row r="32" ht="50.25" customHeight="1" spans="1:25">
      <c r="A32" s="9">
        <v>264</v>
      </c>
      <c r="B32" s="10" t="s">
        <v>138</v>
      </c>
      <c r="C32" s="11">
        <f t="shared" si="0"/>
        <v>1</v>
      </c>
      <c r="D32" s="10" t="s">
        <v>139</v>
      </c>
      <c r="E32" s="10" t="s">
        <v>31</v>
      </c>
      <c r="F32" s="11">
        <f>COUNTIFS(D$3:D32,D32,A$3:A32,A32)</f>
        <v>2</v>
      </c>
      <c r="G32" s="10" t="s">
        <v>141</v>
      </c>
      <c r="H32" s="14" t="s">
        <v>47</v>
      </c>
      <c r="I32" s="14">
        <v>1</v>
      </c>
      <c r="J32" s="10" t="s">
        <v>34</v>
      </c>
      <c r="K32" s="14">
        <v>38</v>
      </c>
      <c r="L32" s="10" t="s">
        <v>35</v>
      </c>
      <c r="M32" s="10" t="s">
        <v>36</v>
      </c>
      <c r="N32" s="10" t="s">
        <v>35</v>
      </c>
      <c r="O32" s="10" t="s">
        <v>35</v>
      </c>
      <c r="P32" s="10" t="s">
        <v>38</v>
      </c>
      <c r="Q32" s="10" t="s">
        <v>39</v>
      </c>
      <c r="R32" s="10" t="s">
        <v>142</v>
      </c>
      <c r="S32" s="8"/>
      <c r="T32" s="10" t="s">
        <v>41</v>
      </c>
      <c r="U32" s="22">
        <v>1</v>
      </c>
      <c r="V32" s="14"/>
      <c r="W32" s="14"/>
      <c r="X32" s="23"/>
      <c r="Y32" s="10" t="s">
        <v>63</v>
      </c>
    </row>
    <row r="33" ht="50.25" customHeight="1" spans="1:25">
      <c r="A33" s="9">
        <v>265</v>
      </c>
      <c r="B33" s="10" t="s">
        <v>143</v>
      </c>
      <c r="C33" s="11">
        <f t="shared" si="0"/>
        <v>1</v>
      </c>
      <c r="D33" s="10" t="s">
        <v>144</v>
      </c>
      <c r="E33" s="10" t="s">
        <v>31</v>
      </c>
      <c r="F33" s="11">
        <f>COUNTIFS(D$3:D33,D33,A$3:A33,A33)</f>
        <v>1</v>
      </c>
      <c r="G33" s="10" t="s">
        <v>145</v>
      </c>
      <c r="H33" s="14" t="s">
        <v>47</v>
      </c>
      <c r="I33" s="14">
        <v>1</v>
      </c>
      <c r="J33" s="10" t="s">
        <v>34</v>
      </c>
      <c r="K33" s="14">
        <v>38</v>
      </c>
      <c r="L33" s="10" t="s">
        <v>54</v>
      </c>
      <c r="M33" s="10" t="s">
        <v>36</v>
      </c>
      <c r="N33" s="10" t="s">
        <v>35</v>
      </c>
      <c r="O33" s="10" t="s">
        <v>35</v>
      </c>
      <c r="P33" s="10" t="s">
        <v>38</v>
      </c>
      <c r="Q33" s="10" t="s">
        <v>39</v>
      </c>
      <c r="R33" s="10" t="s">
        <v>146</v>
      </c>
      <c r="S33" s="8"/>
      <c r="T33" s="10" t="s">
        <v>41</v>
      </c>
      <c r="U33" s="22">
        <v>1</v>
      </c>
      <c r="V33" s="14"/>
      <c r="W33" s="14"/>
      <c r="X33" s="23"/>
      <c r="Y33" s="10" t="s">
        <v>63</v>
      </c>
    </row>
    <row r="34" ht="50.25" customHeight="1" spans="1:25">
      <c r="A34" s="9">
        <v>265</v>
      </c>
      <c r="B34" s="10" t="s">
        <v>143</v>
      </c>
      <c r="C34" s="11">
        <f t="shared" si="0"/>
        <v>1</v>
      </c>
      <c r="D34" s="10" t="s">
        <v>144</v>
      </c>
      <c r="E34" s="10" t="s">
        <v>31</v>
      </c>
      <c r="F34" s="11">
        <f>COUNTIFS(D$3:D34,D34,A$3:A34,A34)</f>
        <v>2</v>
      </c>
      <c r="G34" s="10" t="s">
        <v>147</v>
      </c>
      <c r="H34" s="14" t="s">
        <v>47</v>
      </c>
      <c r="I34" s="14">
        <v>1</v>
      </c>
      <c r="J34" s="10" t="s">
        <v>34</v>
      </c>
      <c r="K34" s="14">
        <v>38</v>
      </c>
      <c r="L34" s="10" t="s">
        <v>58</v>
      </c>
      <c r="M34" s="10" t="s">
        <v>36</v>
      </c>
      <c r="N34" s="10" t="s">
        <v>35</v>
      </c>
      <c r="O34" s="10" t="s">
        <v>35</v>
      </c>
      <c r="P34" s="10" t="s">
        <v>38</v>
      </c>
      <c r="Q34" s="10" t="s">
        <v>39</v>
      </c>
      <c r="R34" s="10" t="s">
        <v>146</v>
      </c>
      <c r="S34" s="8"/>
      <c r="T34" s="10" t="s">
        <v>41</v>
      </c>
      <c r="U34" s="22">
        <v>1</v>
      </c>
      <c r="V34" s="14"/>
      <c r="W34" s="14"/>
      <c r="X34" s="23"/>
      <c r="Y34" s="10" t="s">
        <v>63</v>
      </c>
    </row>
    <row r="35" ht="50.25" customHeight="1" spans="1:25">
      <c r="A35" s="9">
        <v>266</v>
      </c>
      <c r="B35" s="10" t="s">
        <v>148</v>
      </c>
      <c r="C35" s="11">
        <f t="shared" si="0"/>
        <v>1</v>
      </c>
      <c r="D35" s="10" t="s">
        <v>149</v>
      </c>
      <c r="E35" s="10" t="s">
        <v>31</v>
      </c>
      <c r="F35" s="11">
        <f>COUNTIFS(D$3:D35,D35,A$3:A35,A35)</f>
        <v>1</v>
      </c>
      <c r="G35" s="10" t="s">
        <v>150</v>
      </c>
      <c r="H35" s="14" t="s">
        <v>47</v>
      </c>
      <c r="I35" s="14">
        <v>1</v>
      </c>
      <c r="J35" s="10" t="s">
        <v>34</v>
      </c>
      <c r="K35" s="14">
        <v>38</v>
      </c>
      <c r="L35" s="10" t="s">
        <v>35</v>
      </c>
      <c r="M35" s="10" t="s">
        <v>36</v>
      </c>
      <c r="N35" s="10" t="s">
        <v>35</v>
      </c>
      <c r="O35" s="10" t="s">
        <v>35</v>
      </c>
      <c r="P35" s="10" t="s">
        <v>38</v>
      </c>
      <c r="Q35" s="10" t="s">
        <v>39</v>
      </c>
      <c r="R35" s="10" t="s">
        <v>151</v>
      </c>
      <c r="S35" s="8"/>
      <c r="T35" s="10" t="s">
        <v>41</v>
      </c>
      <c r="U35" s="22">
        <v>1</v>
      </c>
      <c r="V35" s="8"/>
      <c r="W35" s="8"/>
      <c r="X35" s="23"/>
      <c r="Y35" s="10" t="s">
        <v>63</v>
      </c>
    </row>
    <row r="36" ht="50.25" customHeight="1" spans="1:26">
      <c r="A36" s="9">
        <v>267</v>
      </c>
      <c r="B36" s="10" t="s">
        <v>152</v>
      </c>
      <c r="C36" s="11">
        <f t="shared" si="0"/>
        <v>1</v>
      </c>
      <c r="D36" s="10" t="s">
        <v>153</v>
      </c>
      <c r="E36" s="10" t="s">
        <v>31</v>
      </c>
      <c r="F36" s="11">
        <f>COUNTIFS(D$3:D36,D36,A$3:A36,A36)</f>
        <v>1</v>
      </c>
      <c r="G36" s="10" t="s">
        <v>150</v>
      </c>
      <c r="H36" s="14" t="s">
        <v>47</v>
      </c>
      <c r="I36" s="14">
        <v>1</v>
      </c>
      <c r="J36" s="10" t="s">
        <v>34</v>
      </c>
      <c r="K36" s="14">
        <v>38</v>
      </c>
      <c r="L36" s="10" t="s">
        <v>35</v>
      </c>
      <c r="M36" s="10" t="s">
        <v>36</v>
      </c>
      <c r="N36" s="10" t="s">
        <v>35</v>
      </c>
      <c r="O36" s="10" t="s">
        <v>35</v>
      </c>
      <c r="P36" s="10" t="s">
        <v>38</v>
      </c>
      <c r="Q36" s="10" t="s">
        <v>39</v>
      </c>
      <c r="R36" s="10" t="s">
        <v>151</v>
      </c>
      <c r="S36" s="14"/>
      <c r="T36" s="10" t="s">
        <v>41</v>
      </c>
      <c r="U36" s="22">
        <v>1</v>
      </c>
      <c r="V36" s="14"/>
      <c r="W36" s="14"/>
      <c r="X36" s="23"/>
      <c r="Y36" s="10" t="s">
        <v>63</v>
      </c>
      <c r="Z36" s="28"/>
    </row>
    <row r="37" ht="50.25" customHeight="1" spans="1:26">
      <c r="A37" s="9">
        <v>268</v>
      </c>
      <c r="B37" s="10" t="s">
        <v>154</v>
      </c>
      <c r="C37" s="11">
        <f t="shared" si="0"/>
        <v>1</v>
      </c>
      <c r="D37" s="10" t="s">
        <v>155</v>
      </c>
      <c r="E37" s="10" t="s">
        <v>31</v>
      </c>
      <c r="F37" s="11">
        <f>COUNTIFS(D$3:D37,D37,A$3:A37,A37)</f>
        <v>1</v>
      </c>
      <c r="G37" s="10" t="s">
        <v>140</v>
      </c>
      <c r="H37" s="14" t="s">
        <v>33</v>
      </c>
      <c r="I37" s="14">
        <v>1</v>
      </c>
      <c r="J37" s="10" t="s">
        <v>122</v>
      </c>
      <c r="K37" s="14">
        <v>38</v>
      </c>
      <c r="L37" s="10" t="s">
        <v>35</v>
      </c>
      <c r="M37" s="10" t="s">
        <v>48</v>
      </c>
      <c r="N37" s="10" t="s">
        <v>35</v>
      </c>
      <c r="O37" s="10" t="s">
        <v>35</v>
      </c>
      <c r="P37" s="10" t="s">
        <v>123</v>
      </c>
      <c r="Q37" s="10" t="s">
        <v>35</v>
      </c>
      <c r="R37" s="10" t="s">
        <v>35</v>
      </c>
      <c r="S37" s="14"/>
      <c r="T37" s="10" t="s">
        <v>41</v>
      </c>
      <c r="U37" s="22">
        <v>1</v>
      </c>
      <c r="V37" s="14"/>
      <c r="W37" s="14"/>
      <c r="X37" s="10" t="s">
        <v>156</v>
      </c>
      <c r="Y37" s="10" t="s">
        <v>63</v>
      </c>
      <c r="Z37" s="28"/>
    </row>
    <row r="38" ht="50.25" customHeight="1" spans="1:27">
      <c r="A38" s="9">
        <v>268</v>
      </c>
      <c r="B38" s="10" t="s">
        <v>154</v>
      </c>
      <c r="C38" s="11">
        <f t="shared" si="0"/>
        <v>2</v>
      </c>
      <c r="D38" s="10" t="s">
        <v>157</v>
      </c>
      <c r="E38" s="10" t="s">
        <v>31</v>
      </c>
      <c r="F38" s="11">
        <f>COUNTIFS(D$3:D38,D38,A$3:A38,A38)</f>
        <v>1</v>
      </c>
      <c r="G38" s="10" t="s">
        <v>158</v>
      </c>
      <c r="H38" s="14" t="s">
        <v>47</v>
      </c>
      <c r="I38" s="14">
        <v>1</v>
      </c>
      <c r="J38" s="10" t="s">
        <v>34</v>
      </c>
      <c r="K38" s="14">
        <v>38</v>
      </c>
      <c r="L38" s="10" t="s">
        <v>35</v>
      </c>
      <c r="M38" s="10" t="s">
        <v>36</v>
      </c>
      <c r="N38" s="10" t="s">
        <v>35</v>
      </c>
      <c r="O38" s="10" t="s">
        <v>35</v>
      </c>
      <c r="P38" s="10" t="s">
        <v>38</v>
      </c>
      <c r="Q38" s="10" t="s">
        <v>39</v>
      </c>
      <c r="R38" s="10" t="s">
        <v>133</v>
      </c>
      <c r="S38" s="14"/>
      <c r="T38" s="10" t="s">
        <v>41</v>
      </c>
      <c r="U38" s="22">
        <v>1</v>
      </c>
      <c r="V38" s="14"/>
      <c r="W38" s="14"/>
      <c r="X38" s="14"/>
      <c r="Y38" s="10" t="s">
        <v>63</v>
      </c>
      <c r="Z38" s="28"/>
      <c r="AA38" s="27"/>
    </row>
    <row r="39" ht="127.5" customHeight="1" spans="1:25">
      <c r="A39" s="9">
        <v>269</v>
      </c>
      <c r="B39" s="13" t="s">
        <v>159</v>
      </c>
      <c r="C39" s="11">
        <f t="shared" si="0"/>
        <v>1</v>
      </c>
      <c r="D39" s="13" t="s">
        <v>160</v>
      </c>
      <c r="E39" s="13" t="s">
        <v>161</v>
      </c>
      <c r="F39" s="11">
        <f>COUNTIFS(D$3:D39,D39,A$3:A39,A39)</f>
        <v>1</v>
      </c>
      <c r="G39" s="13" t="s">
        <v>162</v>
      </c>
      <c r="H39" s="14" t="s">
        <v>47</v>
      </c>
      <c r="I39" s="16">
        <v>2</v>
      </c>
      <c r="J39" s="10" t="s">
        <v>34</v>
      </c>
      <c r="K39" s="16">
        <v>38</v>
      </c>
      <c r="L39" s="13" t="s">
        <v>35</v>
      </c>
      <c r="M39" s="13" t="s">
        <v>48</v>
      </c>
      <c r="N39" s="13" t="s">
        <v>35</v>
      </c>
      <c r="O39" s="13" t="s">
        <v>35</v>
      </c>
      <c r="P39" s="13" t="s">
        <v>49</v>
      </c>
      <c r="Q39" s="13" t="s">
        <v>50</v>
      </c>
      <c r="R39" s="13" t="s">
        <v>163</v>
      </c>
      <c r="S39" s="13" t="s">
        <v>164</v>
      </c>
      <c r="T39" s="10" t="s">
        <v>165</v>
      </c>
      <c r="U39" s="22">
        <v>1</v>
      </c>
      <c r="V39" s="24"/>
      <c r="W39" s="16"/>
      <c r="X39" s="16"/>
      <c r="Y39" s="10" t="s">
        <v>166</v>
      </c>
    </row>
    <row r="40" ht="127.5" customHeight="1" spans="1:25">
      <c r="A40" s="9">
        <v>269</v>
      </c>
      <c r="B40" s="13" t="s">
        <v>159</v>
      </c>
      <c r="C40" s="11">
        <f t="shared" si="0"/>
        <v>1</v>
      </c>
      <c r="D40" s="13" t="s">
        <v>160</v>
      </c>
      <c r="E40" s="13" t="s">
        <v>161</v>
      </c>
      <c r="F40" s="11">
        <f>COUNTIFS(D$3:D40,D40,A$3:A40,A40)</f>
        <v>2</v>
      </c>
      <c r="G40" s="13" t="s">
        <v>167</v>
      </c>
      <c r="H40" s="14" t="s">
        <v>47</v>
      </c>
      <c r="I40" s="16">
        <v>1</v>
      </c>
      <c r="J40" s="10" t="s">
        <v>34</v>
      </c>
      <c r="K40" s="16">
        <v>38</v>
      </c>
      <c r="L40" s="13" t="s">
        <v>35</v>
      </c>
      <c r="M40" s="13" t="s">
        <v>48</v>
      </c>
      <c r="N40" s="13" t="s">
        <v>35</v>
      </c>
      <c r="O40" s="13" t="s">
        <v>35</v>
      </c>
      <c r="P40" s="13" t="s">
        <v>49</v>
      </c>
      <c r="Q40" s="13" t="s">
        <v>50</v>
      </c>
      <c r="R40" s="13" t="s">
        <v>168</v>
      </c>
      <c r="S40" s="13" t="s">
        <v>164</v>
      </c>
      <c r="T40" s="10" t="s">
        <v>165</v>
      </c>
      <c r="U40" s="22">
        <v>1</v>
      </c>
      <c r="V40" s="16"/>
      <c r="W40" s="16"/>
      <c r="X40" s="16"/>
      <c r="Y40" s="10" t="s">
        <v>166</v>
      </c>
    </row>
    <row r="41" ht="127.5" customHeight="1" spans="1:25">
      <c r="A41" s="9">
        <v>269</v>
      </c>
      <c r="B41" s="13" t="s">
        <v>159</v>
      </c>
      <c r="C41" s="11">
        <f t="shared" si="0"/>
        <v>1</v>
      </c>
      <c r="D41" s="13" t="s">
        <v>160</v>
      </c>
      <c r="E41" s="13" t="s">
        <v>161</v>
      </c>
      <c r="F41" s="11">
        <f>COUNTIFS(D$3:D41,D41,A$3:A41,A41)</f>
        <v>3</v>
      </c>
      <c r="G41" s="13" t="s">
        <v>169</v>
      </c>
      <c r="H41" s="14" t="s">
        <v>47</v>
      </c>
      <c r="I41" s="16">
        <v>1</v>
      </c>
      <c r="J41" s="10" t="s">
        <v>34</v>
      </c>
      <c r="K41" s="16">
        <v>38</v>
      </c>
      <c r="L41" s="13" t="s">
        <v>35</v>
      </c>
      <c r="M41" s="13" t="s">
        <v>48</v>
      </c>
      <c r="N41" s="13" t="s">
        <v>35</v>
      </c>
      <c r="O41" s="13" t="s">
        <v>35</v>
      </c>
      <c r="P41" s="13" t="s">
        <v>49</v>
      </c>
      <c r="Q41" s="13" t="s">
        <v>50</v>
      </c>
      <c r="R41" s="13" t="s">
        <v>170</v>
      </c>
      <c r="S41" s="13" t="s">
        <v>164</v>
      </c>
      <c r="T41" s="10" t="s">
        <v>165</v>
      </c>
      <c r="U41" s="22">
        <v>1</v>
      </c>
      <c r="V41" s="16"/>
      <c r="W41" s="16"/>
      <c r="X41" s="16"/>
      <c r="Y41" s="10" t="s">
        <v>166</v>
      </c>
    </row>
    <row r="42" ht="127.5" customHeight="1" spans="1:25">
      <c r="A42" s="9">
        <v>269</v>
      </c>
      <c r="B42" s="13" t="s">
        <v>159</v>
      </c>
      <c r="C42" s="11">
        <f t="shared" si="0"/>
        <v>1</v>
      </c>
      <c r="D42" s="13" t="s">
        <v>160</v>
      </c>
      <c r="E42" s="13" t="s">
        <v>161</v>
      </c>
      <c r="F42" s="11">
        <f>COUNTIFS(D$3:D42,D42,A$3:A42,A42)</f>
        <v>4</v>
      </c>
      <c r="G42" s="13" t="s">
        <v>171</v>
      </c>
      <c r="H42" s="14" t="s">
        <v>47</v>
      </c>
      <c r="I42" s="16">
        <v>1</v>
      </c>
      <c r="J42" s="10" t="s">
        <v>34</v>
      </c>
      <c r="K42" s="16">
        <v>38</v>
      </c>
      <c r="L42" s="13" t="s">
        <v>35</v>
      </c>
      <c r="M42" s="13" t="s">
        <v>48</v>
      </c>
      <c r="N42" s="13" t="s">
        <v>35</v>
      </c>
      <c r="O42" s="13" t="s">
        <v>35</v>
      </c>
      <c r="P42" s="13" t="s">
        <v>49</v>
      </c>
      <c r="Q42" s="13" t="s">
        <v>50</v>
      </c>
      <c r="R42" s="13" t="s">
        <v>172</v>
      </c>
      <c r="S42" s="13" t="s">
        <v>164</v>
      </c>
      <c r="T42" s="10" t="s">
        <v>165</v>
      </c>
      <c r="U42" s="22">
        <v>1</v>
      </c>
      <c r="V42" s="16"/>
      <c r="W42" s="16"/>
      <c r="X42" s="16"/>
      <c r="Y42" s="10" t="s">
        <v>166</v>
      </c>
    </row>
    <row r="43" ht="127.5" customHeight="1" spans="1:25">
      <c r="A43" s="9">
        <v>269</v>
      </c>
      <c r="B43" s="13" t="s">
        <v>159</v>
      </c>
      <c r="C43" s="11">
        <f t="shared" si="0"/>
        <v>1</v>
      </c>
      <c r="D43" s="13" t="s">
        <v>160</v>
      </c>
      <c r="E43" s="13" t="s">
        <v>161</v>
      </c>
      <c r="F43" s="11">
        <f>COUNTIFS(D$3:D43,D43,A$3:A43,A43)</f>
        <v>5</v>
      </c>
      <c r="G43" s="13" t="s">
        <v>173</v>
      </c>
      <c r="H43" s="14" t="s">
        <v>47</v>
      </c>
      <c r="I43" s="16">
        <v>1</v>
      </c>
      <c r="J43" s="10" t="s">
        <v>34</v>
      </c>
      <c r="K43" s="16">
        <v>38</v>
      </c>
      <c r="L43" s="13" t="s">
        <v>35</v>
      </c>
      <c r="M43" s="13" t="s">
        <v>48</v>
      </c>
      <c r="N43" s="13" t="s">
        <v>35</v>
      </c>
      <c r="O43" s="13" t="s">
        <v>35</v>
      </c>
      <c r="P43" s="13" t="s">
        <v>49</v>
      </c>
      <c r="Q43" s="13" t="s">
        <v>50</v>
      </c>
      <c r="R43" s="13" t="s">
        <v>174</v>
      </c>
      <c r="S43" s="13" t="s">
        <v>164</v>
      </c>
      <c r="T43" s="10" t="s">
        <v>165</v>
      </c>
      <c r="U43" s="22">
        <v>1</v>
      </c>
      <c r="V43" s="16"/>
      <c r="W43" s="16"/>
      <c r="X43" s="16"/>
      <c r="Y43" s="10" t="s">
        <v>166</v>
      </c>
    </row>
    <row r="44" ht="127.5" customHeight="1" spans="1:25">
      <c r="A44" s="9">
        <v>269</v>
      </c>
      <c r="B44" s="13" t="s">
        <v>159</v>
      </c>
      <c r="C44" s="11">
        <f t="shared" si="0"/>
        <v>1</v>
      </c>
      <c r="D44" s="13" t="s">
        <v>160</v>
      </c>
      <c r="E44" s="13" t="s">
        <v>161</v>
      </c>
      <c r="F44" s="11">
        <f>COUNTIFS(D$3:D44,D44,A$3:A44,A44)</f>
        <v>6</v>
      </c>
      <c r="G44" s="13" t="s">
        <v>175</v>
      </c>
      <c r="H44" s="14" t="s">
        <v>47</v>
      </c>
      <c r="I44" s="16">
        <v>1</v>
      </c>
      <c r="J44" s="10" t="s">
        <v>34</v>
      </c>
      <c r="K44" s="16">
        <v>38</v>
      </c>
      <c r="L44" s="13" t="s">
        <v>35</v>
      </c>
      <c r="M44" s="13" t="s">
        <v>48</v>
      </c>
      <c r="N44" s="13" t="s">
        <v>35</v>
      </c>
      <c r="O44" s="13" t="s">
        <v>35</v>
      </c>
      <c r="P44" s="13" t="s">
        <v>49</v>
      </c>
      <c r="Q44" s="13" t="s">
        <v>50</v>
      </c>
      <c r="R44" s="13" t="s">
        <v>176</v>
      </c>
      <c r="S44" s="13" t="s">
        <v>164</v>
      </c>
      <c r="T44" s="10" t="s">
        <v>165</v>
      </c>
      <c r="U44" s="22">
        <v>1</v>
      </c>
      <c r="V44" s="16"/>
      <c r="W44" s="16"/>
      <c r="X44" s="16"/>
      <c r="Y44" s="10" t="s">
        <v>166</v>
      </c>
    </row>
    <row r="45" ht="127.5" customHeight="1" spans="1:27">
      <c r="A45" s="9">
        <v>269</v>
      </c>
      <c r="B45" s="13" t="s">
        <v>159</v>
      </c>
      <c r="C45" s="11">
        <f t="shared" si="0"/>
        <v>1</v>
      </c>
      <c r="D45" s="13" t="s">
        <v>160</v>
      </c>
      <c r="E45" s="13" t="s">
        <v>161</v>
      </c>
      <c r="F45" s="11">
        <f>COUNTIFS(D$3:D45,D45,A$3:A45,A45)</f>
        <v>7</v>
      </c>
      <c r="G45" s="13" t="s">
        <v>177</v>
      </c>
      <c r="H45" s="14" t="s">
        <v>47</v>
      </c>
      <c r="I45" s="16">
        <v>1</v>
      </c>
      <c r="J45" s="10" t="s">
        <v>34</v>
      </c>
      <c r="K45" s="16">
        <v>38</v>
      </c>
      <c r="L45" s="13" t="s">
        <v>35</v>
      </c>
      <c r="M45" s="13" t="s">
        <v>48</v>
      </c>
      <c r="N45" s="13" t="s">
        <v>35</v>
      </c>
      <c r="O45" s="13" t="s">
        <v>35</v>
      </c>
      <c r="P45" s="13" t="s">
        <v>49</v>
      </c>
      <c r="Q45" s="13" t="s">
        <v>50</v>
      </c>
      <c r="R45" s="13" t="s">
        <v>178</v>
      </c>
      <c r="S45" s="13" t="s">
        <v>164</v>
      </c>
      <c r="T45" s="10" t="s">
        <v>165</v>
      </c>
      <c r="U45" s="22">
        <v>1</v>
      </c>
      <c r="V45" s="16"/>
      <c r="W45" s="16"/>
      <c r="X45" s="16"/>
      <c r="Y45" s="10" t="s">
        <v>166</v>
      </c>
      <c r="AA45" s="25"/>
    </row>
    <row r="46" ht="127.5" customHeight="1" spans="1:25">
      <c r="A46" s="9">
        <v>269</v>
      </c>
      <c r="B46" s="13" t="s">
        <v>159</v>
      </c>
      <c r="C46" s="11">
        <f t="shared" si="0"/>
        <v>1</v>
      </c>
      <c r="D46" s="13" t="s">
        <v>160</v>
      </c>
      <c r="E46" s="13" t="s">
        <v>161</v>
      </c>
      <c r="F46" s="11">
        <f>COUNTIFS(D$3:D46,D46,A$3:A46,A46)</f>
        <v>8</v>
      </c>
      <c r="G46" s="13" t="s">
        <v>179</v>
      </c>
      <c r="H46" s="14" t="s">
        <v>47</v>
      </c>
      <c r="I46" s="16">
        <v>1</v>
      </c>
      <c r="J46" s="10" t="s">
        <v>34</v>
      </c>
      <c r="K46" s="16">
        <v>38</v>
      </c>
      <c r="L46" s="13" t="s">
        <v>35</v>
      </c>
      <c r="M46" s="13" t="s">
        <v>48</v>
      </c>
      <c r="N46" s="13" t="s">
        <v>35</v>
      </c>
      <c r="O46" s="13" t="s">
        <v>35</v>
      </c>
      <c r="P46" s="13" t="s">
        <v>49</v>
      </c>
      <c r="Q46" s="13" t="s">
        <v>50</v>
      </c>
      <c r="R46" s="13" t="s">
        <v>180</v>
      </c>
      <c r="S46" s="13" t="s">
        <v>164</v>
      </c>
      <c r="T46" s="10" t="s">
        <v>165</v>
      </c>
      <c r="U46" s="22">
        <v>1</v>
      </c>
      <c r="V46" s="16"/>
      <c r="W46" s="16"/>
      <c r="X46" s="13"/>
      <c r="Y46" s="10" t="s">
        <v>166</v>
      </c>
    </row>
    <row r="47" ht="127.5" customHeight="1" spans="1:25">
      <c r="A47" s="9">
        <v>269</v>
      </c>
      <c r="B47" s="13" t="s">
        <v>159</v>
      </c>
      <c r="C47" s="11">
        <f t="shared" si="0"/>
        <v>1</v>
      </c>
      <c r="D47" s="13" t="s">
        <v>160</v>
      </c>
      <c r="E47" s="13" t="s">
        <v>161</v>
      </c>
      <c r="F47" s="11">
        <f>COUNTIFS(D$3:D47,D47,A$3:A47,A47)</f>
        <v>9</v>
      </c>
      <c r="G47" s="13" t="s">
        <v>181</v>
      </c>
      <c r="H47" s="14" t="s">
        <v>47</v>
      </c>
      <c r="I47" s="16">
        <v>1</v>
      </c>
      <c r="J47" s="10" t="s">
        <v>34</v>
      </c>
      <c r="K47" s="16">
        <v>38</v>
      </c>
      <c r="L47" s="13" t="s">
        <v>35</v>
      </c>
      <c r="M47" s="13" t="s">
        <v>48</v>
      </c>
      <c r="N47" s="13" t="s">
        <v>35</v>
      </c>
      <c r="O47" s="13" t="s">
        <v>35</v>
      </c>
      <c r="P47" s="13" t="s">
        <v>49</v>
      </c>
      <c r="Q47" s="13" t="s">
        <v>50</v>
      </c>
      <c r="R47" s="13" t="s">
        <v>182</v>
      </c>
      <c r="S47" s="13" t="s">
        <v>164</v>
      </c>
      <c r="T47" s="10" t="s">
        <v>165</v>
      </c>
      <c r="U47" s="22">
        <v>1</v>
      </c>
      <c r="V47" s="16"/>
      <c r="W47" s="16"/>
      <c r="X47" s="16"/>
      <c r="Y47" s="10" t="s">
        <v>166</v>
      </c>
    </row>
    <row r="48" ht="127.5" customHeight="1" spans="1:25">
      <c r="A48" s="9">
        <v>269</v>
      </c>
      <c r="B48" s="13" t="s">
        <v>159</v>
      </c>
      <c r="C48" s="11">
        <f t="shared" si="0"/>
        <v>1</v>
      </c>
      <c r="D48" s="13" t="s">
        <v>160</v>
      </c>
      <c r="E48" s="13" t="s">
        <v>161</v>
      </c>
      <c r="F48" s="11">
        <f>COUNTIFS(D$3:D48,D48,A$3:A48,A48)</f>
        <v>10</v>
      </c>
      <c r="G48" s="13" t="s">
        <v>183</v>
      </c>
      <c r="H48" s="14" t="s">
        <v>47</v>
      </c>
      <c r="I48" s="16">
        <v>1</v>
      </c>
      <c r="J48" s="10" t="s">
        <v>34</v>
      </c>
      <c r="K48" s="16">
        <v>38</v>
      </c>
      <c r="L48" s="13" t="s">
        <v>35</v>
      </c>
      <c r="M48" s="13" t="s">
        <v>48</v>
      </c>
      <c r="N48" s="13" t="s">
        <v>35</v>
      </c>
      <c r="O48" s="13" t="s">
        <v>35</v>
      </c>
      <c r="P48" s="13" t="s">
        <v>49</v>
      </c>
      <c r="Q48" s="13" t="s">
        <v>50</v>
      </c>
      <c r="R48" s="13" t="s">
        <v>184</v>
      </c>
      <c r="S48" s="13" t="s">
        <v>164</v>
      </c>
      <c r="T48" s="10" t="s">
        <v>165</v>
      </c>
      <c r="U48" s="22">
        <v>1</v>
      </c>
      <c r="V48" s="16"/>
      <c r="W48" s="16"/>
      <c r="X48" s="16"/>
      <c r="Y48" s="10" t="s">
        <v>166</v>
      </c>
    </row>
    <row r="49" ht="87.95" customHeight="1" spans="1:25">
      <c r="A49" s="9">
        <v>269</v>
      </c>
      <c r="B49" s="13" t="s">
        <v>159</v>
      </c>
      <c r="C49" s="11">
        <f t="shared" si="0"/>
        <v>1</v>
      </c>
      <c r="D49" s="13" t="s">
        <v>160</v>
      </c>
      <c r="E49" s="13" t="s">
        <v>161</v>
      </c>
      <c r="F49" s="11">
        <f>COUNTIFS(D$3:D49,D49,A$3:A49,A49)</f>
        <v>11</v>
      </c>
      <c r="G49" s="13" t="s">
        <v>185</v>
      </c>
      <c r="H49" s="14" t="s">
        <v>47</v>
      </c>
      <c r="I49" s="16">
        <v>1</v>
      </c>
      <c r="J49" s="10" t="s">
        <v>34</v>
      </c>
      <c r="K49" s="16">
        <v>38</v>
      </c>
      <c r="L49" s="13" t="s">
        <v>35</v>
      </c>
      <c r="M49" s="13" t="s">
        <v>48</v>
      </c>
      <c r="N49" s="13" t="s">
        <v>35</v>
      </c>
      <c r="O49" s="13" t="s">
        <v>35</v>
      </c>
      <c r="P49" s="13" t="s">
        <v>49</v>
      </c>
      <c r="Q49" s="13" t="s">
        <v>50</v>
      </c>
      <c r="R49" s="13" t="s">
        <v>186</v>
      </c>
      <c r="S49" s="16"/>
      <c r="T49" s="10" t="s">
        <v>165</v>
      </c>
      <c r="U49" s="22">
        <v>1</v>
      </c>
      <c r="V49" s="16"/>
      <c r="W49" s="16"/>
      <c r="X49" s="16"/>
      <c r="Y49" s="10" t="s">
        <v>166</v>
      </c>
    </row>
    <row r="50" ht="76.9" customHeight="1" spans="1:25">
      <c r="A50" s="9">
        <v>269</v>
      </c>
      <c r="B50" s="10" t="s">
        <v>159</v>
      </c>
      <c r="C50" s="11">
        <f t="shared" si="0"/>
        <v>2</v>
      </c>
      <c r="D50" s="10" t="s">
        <v>187</v>
      </c>
      <c r="E50" s="10" t="s">
        <v>161</v>
      </c>
      <c r="F50" s="11">
        <f>COUNTIFS(D$3:D50,D50,A$3:A50,A50)</f>
        <v>1</v>
      </c>
      <c r="G50" s="10" t="s">
        <v>188</v>
      </c>
      <c r="H50" s="14" t="s">
        <v>47</v>
      </c>
      <c r="I50" s="14">
        <v>2</v>
      </c>
      <c r="J50" s="10" t="s">
        <v>34</v>
      </c>
      <c r="K50" s="14">
        <v>38</v>
      </c>
      <c r="L50" s="10" t="s">
        <v>35</v>
      </c>
      <c r="M50" s="13" t="s">
        <v>48</v>
      </c>
      <c r="N50" s="10" t="s">
        <v>35</v>
      </c>
      <c r="O50" s="10" t="s">
        <v>35</v>
      </c>
      <c r="P50" s="10" t="s">
        <v>49</v>
      </c>
      <c r="Q50" s="10" t="s">
        <v>50</v>
      </c>
      <c r="R50" s="10" t="s">
        <v>189</v>
      </c>
      <c r="S50" s="14"/>
      <c r="T50" s="10" t="s">
        <v>165</v>
      </c>
      <c r="U50" s="20">
        <v>1</v>
      </c>
      <c r="V50" s="20"/>
      <c r="W50" s="20"/>
      <c r="X50" s="14"/>
      <c r="Y50" s="10" t="s">
        <v>166</v>
      </c>
    </row>
    <row r="51" ht="62.25" customHeight="1" spans="1:25">
      <c r="A51" s="9">
        <v>269</v>
      </c>
      <c r="B51" s="10" t="s">
        <v>159</v>
      </c>
      <c r="C51" s="11">
        <f t="shared" si="0"/>
        <v>2</v>
      </c>
      <c r="D51" s="10" t="s">
        <v>187</v>
      </c>
      <c r="E51" s="10" t="s">
        <v>161</v>
      </c>
      <c r="F51" s="11">
        <f>COUNTIFS(D$3:D51,D51,A$3:A51,A51)</f>
        <v>2</v>
      </c>
      <c r="G51" s="10" t="s">
        <v>190</v>
      </c>
      <c r="H51" s="14" t="s">
        <v>47</v>
      </c>
      <c r="I51" s="14">
        <v>1</v>
      </c>
      <c r="J51" s="10" t="s">
        <v>34</v>
      </c>
      <c r="K51" s="14">
        <v>38</v>
      </c>
      <c r="L51" s="10" t="s">
        <v>35</v>
      </c>
      <c r="M51" s="13" t="s">
        <v>48</v>
      </c>
      <c r="N51" s="10" t="s">
        <v>35</v>
      </c>
      <c r="O51" s="10" t="s">
        <v>35</v>
      </c>
      <c r="P51" s="10" t="s">
        <v>49</v>
      </c>
      <c r="Q51" s="10" t="s">
        <v>50</v>
      </c>
      <c r="R51" s="10" t="s">
        <v>191</v>
      </c>
      <c r="S51" s="14"/>
      <c r="T51" s="10" t="s">
        <v>165</v>
      </c>
      <c r="U51" s="20">
        <v>1</v>
      </c>
      <c r="V51" s="20"/>
      <c r="W51" s="20"/>
      <c r="X51" s="14"/>
      <c r="Y51" s="10" t="s">
        <v>166</v>
      </c>
    </row>
    <row r="52" ht="62.25" customHeight="1" spans="1:25">
      <c r="A52" s="9">
        <v>269</v>
      </c>
      <c r="B52" s="10" t="s">
        <v>159</v>
      </c>
      <c r="C52" s="11">
        <f t="shared" si="0"/>
        <v>2</v>
      </c>
      <c r="D52" s="10" t="s">
        <v>187</v>
      </c>
      <c r="E52" s="10" t="s">
        <v>161</v>
      </c>
      <c r="F52" s="11">
        <f>COUNTIFS(D$3:D52,D52,A$3:A52,A52)</f>
        <v>3</v>
      </c>
      <c r="G52" s="10" t="s">
        <v>192</v>
      </c>
      <c r="H52" s="14" t="s">
        <v>47</v>
      </c>
      <c r="I52" s="14">
        <v>1</v>
      </c>
      <c r="J52" s="10" t="s">
        <v>34</v>
      </c>
      <c r="K52" s="14">
        <v>38</v>
      </c>
      <c r="L52" s="10" t="s">
        <v>35</v>
      </c>
      <c r="M52" s="13" t="s">
        <v>48</v>
      </c>
      <c r="N52" s="10" t="s">
        <v>35</v>
      </c>
      <c r="O52" s="10" t="s">
        <v>35</v>
      </c>
      <c r="P52" s="10" t="s">
        <v>49</v>
      </c>
      <c r="Q52" s="10" t="s">
        <v>50</v>
      </c>
      <c r="R52" s="10" t="s">
        <v>193</v>
      </c>
      <c r="S52" s="14"/>
      <c r="T52" s="10" t="s">
        <v>165</v>
      </c>
      <c r="U52" s="20">
        <v>1</v>
      </c>
      <c r="V52" s="20"/>
      <c r="W52" s="20"/>
      <c r="X52" s="14"/>
      <c r="Y52" s="10" t="s">
        <v>166</v>
      </c>
    </row>
    <row r="53" ht="62.25" customHeight="1" spans="1:25">
      <c r="A53" s="9">
        <v>269</v>
      </c>
      <c r="B53" s="10" t="s">
        <v>159</v>
      </c>
      <c r="C53" s="11">
        <f t="shared" si="0"/>
        <v>2</v>
      </c>
      <c r="D53" s="10" t="s">
        <v>187</v>
      </c>
      <c r="E53" s="10" t="s">
        <v>161</v>
      </c>
      <c r="F53" s="11">
        <f>COUNTIFS(D$3:D53,D53,A$3:A53,A53)</f>
        <v>4</v>
      </c>
      <c r="G53" s="10" t="s">
        <v>162</v>
      </c>
      <c r="H53" s="14" t="s">
        <v>47</v>
      </c>
      <c r="I53" s="14">
        <v>1</v>
      </c>
      <c r="J53" s="10" t="s">
        <v>34</v>
      </c>
      <c r="K53" s="14">
        <v>38</v>
      </c>
      <c r="L53" s="10" t="s">
        <v>35</v>
      </c>
      <c r="M53" s="13" t="s">
        <v>48</v>
      </c>
      <c r="N53" s="10" t="s">
        <v>35</v>
      </c>
      <c r="O53" s="10" t="s">
        <v>35</v>
      </c>
      <c r="P53" s="10" t="s">
        <v>49</v>
      </c>
      <c r="Q53" s="10" t="s">
        <v>50</v>
      </c>
      <c r="R53" s="10" t="s">
        <v>194</v>
      </c>
      <c r="S53" s="14"/>
      <c r="T53" s="10" t="s">
        <v>165</v>
      </c>
      <c r="U53" s="20">
        <v>1</v>
      </c>
      <c r="V53" s="20"/>
      <c r="W53" s="20"/>
      <c r="X53" s="14"/>
      <c r="Y53" s="10" t="s">
        <v>166</v>
      </c>
    </row>
    <row r="54" ht="128.25" customHeight="1" spans="1:25">
      <c r="A54" s="9">
        <v>269</v>
      </c>
      <c r="B54" s="10" t="s">
        <v>159</v>
      </c>
      <c r="C54" s="11">
        <f t="shared" si="0"/>
        <v>2</v>
      </c>
      <c r="D54" s="10" t="s">
        <v>187</v>
      </c>
      <c r="E54" s="10" t="s">
        <v>161</v>
      </c>
      <c r="F54" s="11">
        <f>COUNTIFS(D$3:D54,D54,A$3:A54,A54)</f>
        <v>5</v>
      </c>
      <c r="G54" s="10" t="s">
        <v>195</v>
      </c>
      <c r="H54" s="14" t="s">
        <v>47</v>
      </c>
      <c r="I54" s="14">
        <v>2</v>
      </c>
      <c r="J54" s="10" t="s">
        <v>34</v>
      </c>
      <c r="K54" s="14">
        <v>38</v>
      </c>
      <c r="L54" s="10" t="s">
        <v>35</v>
      </c>
      <c r="M54" s="13" t="s">
        <v>48</v>
      </c>
      <c r="N54" s="10" t="s">
        <v>35</v>
      </c>
      <c r="O54" s="10" t="s">
        <v>35</v>
      </c>
      <c r="P54" s="10" t="s">
        <v>38</v>
      </c>
      <c r="Q54" s="10" t="s">
        <v>39</v>
      </c>
      <c r="R54" s="10" t="s">
        <v>196</v>
      </c>
      <c r="S54" s="13" t="s">
        <v>164</v>
      </c>
      <c r="T54" s="10" t="s">
        <v>165</v>
      </c>
      <c r="U54" s="20">
        <v>1</v>
      </c>
      <c r="V54" s="20"/>
      <c r="W54" s="20"/>
      <c r="X54" s="14"/>
      <c r="Y54" s="10" t="s">
        <v>166</v>
      </c>
    </row>
    <row r="55" ht="72" customHeight="1" spans="1:25">
      <c r="A55" s="9">
        <v>269</v>
      </c>
      <c r="B55" s="10" t="s">
        <v>159</v>
      </c>
      <c r="C55" s="11">
        <f t="shared" si="0"/>
        <v>2</v>
      </c>
      <c r="D55" s="10" t="s">
        <v>187</v>
      </c>
      <c r="E55" s="10" t="s">
        <v>161</v>
      </c>
      <c r="F55" s="11">
        <f>COUNTIFS(D$3:D55,D55,A$3:A55,A55)</f>
        <v>6</v>
      </c>
      <c r="G55" s="10" t="s">
        <v>183</v>
      </c>
      <c r="H55" s="14" t="s">
        <v>47</v>
      </c>
      <c r="I55" s="14">
        <v>1</v>
      </c>
      <c r="J55" s="10" t="s">
        <v>34</v>
      </c>
      <c r="K55" s="14">
        <v>38</v>
      </c>
      <c r="L55" s="10" t="s">
        <v>35</v>
      </c>
      <c r="M55" s="13" t="s">
        <v>48</v>
      </c>
      <c r="N55" s="10" t="s">
        <v>35</v>
      </c>
      <c r="O55" s="10" t="s">
        <v>35</v>
      </c>
      <c r="P55" s="10" t="s">
        <v>38</v>
      </c>
      <c r="Q55" s="10" t="s">
        <v>39</v>
      </c>
      <c r="R55" s="10" t="s">
        <v>197</v>
      </c>
      <c r="S55" s="14"/>
      <c r="T55" s="10" t="s">
        <v>165</v>
      </c>
      <c r="U55" s="20">
        <v>1</v>
      </c>
      <c r="V55" s="20"/>
      <c r="W55" s="20"/>
      <c r="X55" s="14"/>
      <c r="Y55" s="10" t="s">
        <v>166</v>
      </c>
    </row>
    <row r="56" ht="50.25" customHeight="1" spans="1:25">
      <c r="A56" s="9">
        <v>269</v>
      </c>
      <c r="B56" s="10" t="s">
        <v>159</v>
      </c>
      <c r="C56" s="11">
        <f t="shared" si="0"/>
        <v>2</v>
      </c>
      <c r="D56" s="10" t="s">
        <v>187</v>
      </c>
      <c r="E56" s="10" t="s">
        <v>161</v>
      </c>
      <c r="F56" s="11">
        <f>COUNTIFS(D$3:D56,D56,A$3:A56,A56)</f>
        <v>7</v>
      </c>
      <c r="G56" s="10" t="s">
        <v>198</v>
      </c>
      <c r="H56" s="14" t="s">
        <v>47</v>
      </c>
      <c r="I56" s="14">
        <v>1</v>
      </c>
      <c r="J56" s="10" t="s">
        <v>34</v>
      </c>
      <c r="K56" s="14">
        <v>38</v>
      </c>
      <c r="L56" s="10" t="s">
        <v>35</v>
      </c>
      <c r="M56" s="13" t="s">
        <v>48</v>
      </c>
      <c r="N56" s="10" t="s">
        <v>35</v>
      </c>
      <c r="O56" s="10" t="s">
        <v>35</v>
      </c>
      <c r="P56" s="10" t="s">
        <v>38</v>
      </c>
      <c r="Q56" s="10" t="s">
        <v>39</v>
      </c>
      <c r="R56" s="10" t="s">
        <v>199</v>
      </c>
      <c r="S56" s="14"/>
      <c r="T56" s="10" t="s">
        <v>165</v>
      </c>
      <c r="U56" s="20">
        <v>1</v>
      </c>
      <c r="V56" s="20"/>
      <c r="W56" s="20"/>
      <c r="X56" s="14"/>
      <c r="Y56" s="10" t="s">
        <v>166</v>
      </c>
    </row>
    <row r="57" ht="50.25" customHeight="1" spans="1:27">
      <c r="A57" s="9">
        <v>269</v>
      </c>
      <c r="B57" s="10" t="s">
        <v>159</v>
      </c>
      <c r="C57" s="11">
        <f t="shared" si="0"/>
        <v>3</v>
      </c>
      <c r="D57" s="10" t="s">
        <v>200</v>
      </c>
      <c r="E57" s="10" t="s">
        <v>31</v>
      </c>
      <c r="F57" s="11">
        <f>COUNTIFS(D$3:D57,D57,A$3:A57,A57)</f>
        <v>1</v>
      </c>
      <c r="G57" s="10" t="s">
        <v>201</v>
      </c>
      <c r="H57" s="14" t="s">
        <v>47</v>
      </c>
      <c r="I57" s="14">
        <v>1</v>
      </c>
      <c r="J57" s="10" t="s">
        <v>34</v>
      </c>
      <c r="K57" s="14">
        <v>38</v>
      </c>
      <c r="L57" s="10" t="s">
        <v>35</v>
      </c>
      <c r="M57" s="13" t="s">
        <v>48</v>
      </c>
      <c r="N57" s="10" t="s">
        <v>35</v>
      </c>
      <c r="O57" s="10" t="s">
        <v>35</v>
      </c>
      <c r="P57" s="10" t="s">
        <v>38</v>
      </c>
      <c r="Q57" s="10" t="s">
        <v>39</v>
      </c>
      <c r="R57" s="10" t="s">
        <v>202</v>
      </c>
      <c r="S57" s="14"/>
      <c r="T57" s="10" t="s">
        <v>165</v>
      </c>
      <c r="U57" s="20">
        <v>1</v>
      </c>
      <c r="V57" s="14"/>
      <c r="W57" s="14"/>
      <c r="X57" s="10" t="s">
        <v>203</v>
      </c>
      <c r="Y57" s="10" t="s">
        <v>166</v>
      </c>
      <c r="AA57" s="27"/>
    </row>
    <row r="58" ht="115.15" customHeight="1" spans="1:27">
      <c r="A58" s="9">
        <v>269</v>
      </c>
      <c r="B58" s="10" t="s">
        <v>159</v>
      </c>
      <c r="C58" s="11">
        <f t="shared" si="0"/>
        <v>4</v>
      </c>
      <c r="D58" s="10" t="s">
        <v>204</v>
      </c>
      <c r="E58" s="10" t="s">
        <v>31</v>
      </c>
      <c r="F58" s="11">
        <f>COUNTIFS(D$3:D58,D58,A$3:A58,A58)</f>
        <v>1</v>
      </c>
      <c r="G58" s="10" t="s">
        <v>205</v>
      </c>
      <c r="H58" s="14" t="s">
        <v>47</v>
      </c>
      <c r="I58" s="14">
        <v>2</v>
      </c>
      <c r="J58" s="10" t="s">
        <v>34</v>
      </c>
      <c r="K58" s="14">
        <v>38</v>
      </c>
      <c r="L58" s="10" t="s">
        <v>35</v>
      </c>
      <c r="M58" s="13" t="s">
        <v>48</v>
      </c>
      <c r="N58" s="10" t="s">
        <v>35</v>
      </c>
      <c r="O58" s="10" t="s">
        <v>35</v>
      </c>
      <c r="P58" s="10" t="s">
        <v>38</v>
      </c>
      <c r="Q58" s="10" t="s">
        <v>39</v>
      </c>
      <c r="R58" s="10" t="s">
        <v>206</v>
      </c>
      <c r="S58" s="14"/>
      <c r="T58" s="10" t="s">
        <v>165</v>
      </c>
      <c r="U58" s="20">
        <v>1</v>
      </c>
      <c r="V58" s="14"/>
      <c r="W58" s="14"/>
      <c r="X58" s="10" t="s">
        <v>207</v>
      </c>
      <c r="Y58" s="10" t="s">
        <v>166</v>
      </c>
      <c r="AA58" s="25"/>
    </row>
    <row r="59" ht="85.5" customHeight="1" spans="1:25">
      <c r="A59" s="9">
        <v>269</v>
      </c>
      <c r="B59" s="10" t="s">
        <v>159</v>
      </c>
      <c r="C59" s="11">
        <f t="shared" si="0"/>
        <v>5</v>
      </c>
      <c r="D59" s="10" t="s">
        <v>208</v>
      </c>
      <c r="E59" s="10" t="s">
        <v>31</v>
      </c>
      <c r="F59" s="11">
        <f>COUNTIFS(D$3:D59,D59,A$3:A59,A59)</f>
        <v>1</v>
      </c>
      <c r="G59" s="10" t="s">
        <v>195</v>
      </c>
      <c r="H59" s="14" t="s">
        <v>47</v>
      </c>
      <c r="I59" s="14">
        <v>1</v>
      </c>
      <c r="J59" s="10" t="s">
        <v>34</v>
      </c>
      <c r="K59" s="14">
        <v>38</v>
      </c>
      <c r="L59" s="10" t="s">
        <v>35</v>
      </c>
      <c r="M59" s="13" t="s">
        <v>48</v>
      </c>
      <c r="N59" s="10" t="s">
        <v>35</v>
      </c>
      <c r="O59" s="10" t="s">
        <v>35</v>
      </c>
      <c r="P59" s="10" t="s">
        <v>38</v>
      </c>
      <c r="Q59" s="10" t="s">
        <v>39</v>
      </c>
      <c r="R59" s="10" t="s">
        <v>209</v>
      </c>
      <c r="S59" s="14"/>
      <c r="T59" s="10" t="s">
        <v>165</v>
      </c>
      <c r="U59" s="20">
        <v>1</v>
      </c>
      <c r="V59" s="14"/>
      <c r="W59" s="14"/>
      <c r="X59" s="14"/>
      <c r="Y59" s="10" t="s">
        <v>166</v>
      </c>
    </row>
  </sheetData>
  <sheetProtection password="E2BC" sheet="1" objects="1"/>
  <mergeCells count="17">
    <mergeCell ref="A1:Y1"/>
    <mergeCell ref="A2:Y2"/>
    <mergeCell ref="K3:S3"/>
    <mergeCell ref="U3:W3"/>
    <mergeCell ref="A3:A4"/>
    <mergeCell ref="B3:B4"/>
    <mergeCell ref="C3:C4"/>
    <mergeCell ref="D3:D4"/>
    <mergeCell ref="E3:E4"/>
    <mergeCell ref="F3:F4"/>
    <mergeCell ref="G3:G4"/>
    <mergeCell ref="H3:H4"/>
    <mergeCell ref="I3:I4"/>
    <mergeCell ref="J3:J4"/>
    <mergeCell ref="T3:T4"/>
    <mergeCell ref="X3:X4"/>
    <mergeCell ref="Y3:Y4"/>
  </mergeCells>
  <pageMargins left="0.251388888888889" right="0.251388888888889" top="0.751388888888889" bottom="0.751388888888889" header="0.298611111111111" footer="0.298611111111111"/>
  <pageSetup paperSize="9" scale="76" fitToHeight="0" orientation="landscape"/>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56" sqref="C2:C56"/>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2018-05-30T19:28:00Z</dcterms:created>
  <cp:lastPrinted>2026-01-12T01:48:00Z</cp:lastPrinted>
  <dcterms:modified xsi:type="dcterms:W3CDTF">2026-03-20T10:24:03Z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y fmtid="{D5CDD505-2E9C-101B-9397-08002B2CF9AE}" pid="3" name="ICV">
    <vt:lpwstr>134DA4281A344F32A70AC9C7349621E0_13</vt:lpwstr>
  </property>
  <property fmtid="{D5CDD505-2E9C-101B-9397-08002B2CF9AE}" pid="4" name="CalculationRule">
    <vt:i4>0</vt:i4>
  </property>
</Properties>
</file>