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2BC" lockStructure="1"/>
  <bookViews>
    <workbookView windowWidth="28800" windowHeight="12120"/>
  </bookViews>
  <sheets>
    <sheet name="Sheet1" sheetId="1" r:id="rId1"/>
  </sheets>
  <definedNames>
    <definedName name="_xlnm._FilterDatabase" localSheetId="0" hidden="1">Sheet1!$A$1:$Y$41</definedName>
    <definedName name="_xlnm.Print_Area" localSheetId="0">Sheet1!$A$1:$Y$41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<sst xmlns="http://schemas.openxmlformats.org/spreadsheetml/2006/main" count="640" uniqueCount="174">
  <si>
    <t>05-2026年泉州市泉港区事业单位公开招聘编制内工作人员岗位信息表</t>
  </si>
  <si>
    <t>特别说明：
1.所有岗位的聘用人员在本区最低服务年限五年，服务期不包含住院医师或全科医生规范化培训、进修时间；
2.专门岗位中注明“专门岗位二”的，专门面向从泉州市应征入伍的普通全日制大学生退役士兵（要求报考人员必须是由泉州市兵役机关批准入伍，并在2026年8月31日前毕业且退役）。
3.报名考试、资格审核等有关问题（主管代码077-085）请联系中共泉州市泉港区委组织部，联系人及电话：陈女士：0595- 87996103；（主管代码086-095）请联系泉州市泉港区人力资源和社会保障局，联系人及电话：林女士，0595-87987377；泉州市泉港区卫生健康局联系人及电话：刘女士：0595-87971551</t>
  </si>
  <si>
    <t>主管代码</t>
  </si>
  <si>
    <t>主管部门</t>
  </si>
  <si>
    <t>单位代码</t>
  </si>
  <si>
    <t>单位
名称</t>
  </si>
  <si>
    <t>经费形式</t>
  </si>
  <si>
    <t>岗位代码</t>
  </si>
  <si>
    <t>岗位类别及名称</t>
  </si>
  <si>
    <t>岗位最高级别</t>
  </si>
  <si>
    <t>招聘人数</t>
  </si>
  <si>
    <t>是否专门岗位</t>
  </si>
  <si>
    <t>所  需  资  格  条  件</t>
  </si>
  <si>
    <t>笔试科目</t>
  </si>
  <si>
    <t>考试方式及折算比例</t>
  </si>
  <si>
    <t>备注</t>
  </si>
  <si>
    <t>招聘单位联系人及电话</t>
  </si>
  <si>
    <t>最高年龄</t>
  </si>
  <si>
    <t>性别</t>
  </si>
  <si>
    <t>户籍</t>
  </si>
  <si>
    <t>政治面貌</t>
  </si>
  <si>
    <t>学历类别</t>
  </si>
  <si>
    <t>学历</t>
  </si>
  <si>
    <t>学位</t>
  </si>
  <si>
    <t>专业要求</t>
  </si>
  <si>
    <t>其他要求</t>
  </si>
  <si>
    <t>笔试</t>
  </si>
  <si>
    <t>面试</t>
  </si>
  <si>
    <t>专业测试</t>
  </si>
  <si>
    <t>中共泉州市泉港区纪律检查委员会</t>
  </si>
  <si>
    <t>泉港区廉政勤政网服务中心</t>
  </si>
  <si>
    <t>财政核拨</t>
  </si>
  <si>
    <t>专技（纪检监察）</t>
  </si>
  <si>
    <t>12级</t>
  </si>
  <si>
    <t>否</t>
  </si>
  <si>
    <t>不限</t>
  </si>
  <si>
    <t>本省</t>
  </si>
  <si>
    <t>中共党员（不含预备党员）</t>
  </si>
  <si>
    <t>本科及以上</t>
  </si>
  <si>
    <t>学士及以上</t>
  </si>
  <si>
    <t>法学类，公安学类，计算机科学与技术类</t>
  </si>
  <si>
    <t>综合基础知识</t>
  </si>
  <si>
    <t>最低服务年限五年</t>
  </si>
  <si>
    <t>陈女士：0595-87996103</t>
  </si>
  <si>
    <t>中共泉州市泉港区委办公室</t>
  </si>
  <si>
    <t>泉州市泉港区密码技术中心</t>
  </si>
  <si>
    <t>专技（机要）</t>
  </si>
  <si>
    <t>中共党员</t>
  </si>
  <si>
    <t>中国语言文学类，计算机科学与技术类，电子信息类</t>
  </si>
  <si>
    <t>需对近亲属及主要社会关系进行政治审查；最低服务年限五年。</t>
  </si>
  <si>
    <t>中共泉州市泉港区委组织部</t>
  </si>
  <si>
    <t>泉州市泉港区党群综合服务中心</t>
  </si>
  <si>
    <t>专技（综合党建）</t>
  </si>
  <si>
    <t>中国语言文学类，法学类</t>
  </si>
  <si>
    <t>中共泉州市泉港区委政法委员会</t>
  </si>
  <si>
    <t>泉州市泉港区社会治安综合治理中心</t>
  </si>
  <si>
    <t>管理（法律事务）</t>
  </si>
  <si>
    <t>9级</t>
  </si>
  <si>
    <t>法学大类</t>
  </si>
  <si>
    <t>中共泉州市泉港区委宣传部</t>
  </si>
  <si>
    <t>泉州市泉港区融媒体中心</t>
  </si>
  <si>
    <t>专技（播音主持1）</t>
  </si>
  <si>
    <t>男</t>
  </si>
  <si>
    <t>全国</t>
  </si>
  <si>
    <t>主持与播音（艺术），播音与主持，播音与主持艺术，表演（播音与主持）</t>
  </si>
  <si>
    <t>持有普通话水平测试一级证书</t>
  </si>
  <si>
    <t>专技（播音主持2）</t>
  </si>
  <si>
    <t>女</t>
  </si>
  <si>
    <t>中国共产党泉州市泉港区南埔镇委员会</t>
  </si>
  <si>
    <t>泉州市泉港区南埔镇党群服务中心</t>
  </si>
  <si>
    <t>管理（法制审核）</t>
  </si>
  <si>
    <t>法学类</t>
  </si>
  <si>
    <t>须取得国家统一法律职业资格证书A证</t>
  </si>
  <si>
    <t>中国共产党泉州市泉港区后龙镇委员会</t>
  </si>
  <si>
    <t>泉州市泉港区后龙镇社会事务服务中心</t>
  </si>
  <si>
    <t>专技（综合执法）</t>
  </si>
  <si>
    <t>化工与制药类，法学类</t>
  </si>
  <si>
    <t>中共泉州市泉港区委山腰街道工作委员会</t>
  </si>
  <si>
    <t>泉州市泉港区山腰街道综合执法队</t>
  </si>
  <si>
    <t>管理（综合执法）</t>
  </si>
  <si>
    <t>是</t>
  </si>
  <si>
    <t>大专及以上</t>
  </si>
  <si>
    <t>专门岗位二；最低服务年限五年。</t>
  </si>
  <si>
    <t>中国共产党泉州市泉港区前黄镇委员会</t>
  </si>
  <si>
    <t>泉州市泉港区前黄镇党群服务中心</t>
  </si>
  <si>
    <t>管理（工程事务）</t>
  </si>
  <si>
    <t>土木工程类</t>
  </si>
  <si>
    <t>泉港石化工业园区管理委员会</t>
  </si>
  <si>
    <t>泉港石化工业园区企业服务中心</t>
  </si>
  <si>
    <t>专技（化工安全监管）</t>
  </si>
  <si>
    <t>化工与制药类</t>
  </si>
  <si>
    <t>需参与24小时应急值班；最低服务年限五年。</t>
  </si>
  <si>
    <t>林女士：0595-87987377</t>
  </si>
  <si>
    <t>泉州市泉港区工业和信息化局</t>
  </si>
  <si>
    <t>泉州市泉港区数字泉港建设服务中心</t>
  </si>
  <si>
    <t>专技（化工经济服务）</t>
  </si>
  <si>
    <t>化工与制药类，环境安全技术类，材料类</t>
  </si>
  <si>
    <t>泉州市泉港区民政局</t>
  </si>
  <si>
    <t>泉州市泉港区殡葬事务服务中心</t>
  </si>
  <si>
    <t>专技（社会工作）</t>
  </si>
  <si>
    <t>社会学类，法学类，会计与审计类，公共管理类</t>
  </si>
  <si>
    <t>需参与值班及入户工作；最低服务年限五年。</t>
  </si>
  <si>
    <t>泉州市泉港区司法局</t>
  </si>
  <si>
    <t>泉州市泉港区行政复议应诉事务中心</t>
  </si>
  <si>
    <t>泉州市泉港区财政局</t>
  </si>
  <si>
    <t>泉州市泉港区财政国库支付中心</t>
  </si>
  <si>
    <t>专技（综合核算）</t>
  </si>
  <si>
    <t>财政金融类，计算机信息管理类</t>
  </si>
  <si>
    <t>泉州市泉港区应急管理局</t>
  </si>
  <si>
    <t>泉州市泉港区防汛抗旱和防灭火调度中心</t>
  </si>
  <si>
    <t>专技（法制审核）</t>
  </si>
  <si>
    <t>一线执法岗位；最低服务年限五年。</t>
  </si>
  <si>
    <t>泉州市泉港区统计局</t>
  </si>
  <si>
    <t>泉州市泉港区统计普查中心</t>
  </si>
  <si>
    <t>专技
（统计）</t>
  </si>
  <si>
    <t>统计学类，会计与审计类</t>
  </si>
  <si>
    <t>泉州市泉港区城市管理和综合执法局</t>
  </si>
  <si>
    <t>泉州市泉港区市政公用事业服务中心</t>
  </si>
  <si>
    <t>专技（工程管理）</t>
  </si>
  <si>
    <t>建筑设计与风景园林类，土木工程类，市政工程类</t>
  </si>
  <si>
    <t>专技（市政公共服务）</t>
  </si>
  <si>
    <t>公共管理类</t>
  </si>
  <si>
    <t>泉州市泉港区行政服务中心管理委员会</t>
  </si>
  <si>
    <t>泉州市泉港区公共资源交易中心</t>
  </si>
  <si>
    <t>土建类，化工与制药类</t>
  </si>
  <si>
    <t>泉州市泉港区卫生健康局</t>
  </si>
  <si>
    <t>泉州市泉港区卫生健康综合保障中心</t>
  </si>
  <si>
    <t>专技（公卫科医师）</t>
  </si>
  <si>
    <t>公共卫生与预防医学类，临床医学类，中医学和中西医结合类</t>
  </si>
  <si>
    <t>学位须为医学学士及以上</t>
  </si>
  <si>
    <t>医学基础知识</t>
  </si>
  <si>
    <t>泉州市泉港区妇幼保健院</t>
  </si>
  <si>
    <t>财政核补</t>
  </si>
  <si>
    <t>专技（眼科医师）</t>
  </si>
  <si>
    <t>临床医学，眼视光医学，眼科学，临床医学硕士</t>
  </si>
  <si>
    <t>专技（心理医师）</t>
  </si>
  <si>
    <t>临床医学，精神医学，精神病与精神卫生学，临床心理学，临床医学硕士</t>
  </si>
  <si>
    <t>泉州市泉港区医院</t>
  </si>
  <si>
    <t>专技（普外科医师）</t>
  </si>
  <si>
    <t>研究生</t>
  </si>
  <si>
    <t>硕士及以上</t>
  </si>
  <si>
    <t>临床医学，临床医学硕士，临床医学（普外科方向），外科学（普外科，胸外科，肝胆外科方向）</t>
  </si>
  <si>
    <t>须取得与岗位专业要求相应的执业医师资格证书；须取得与岗位专业要求相应的住院医师规范化培训合格证书，证书取得时间放宽至2026年12月31日,未取得的按约定解除聘用合同。</t>
  </si>
  <si>
    <t>专技（心内科医师）</t>
  </si>
  <si>
    <t>临床医学，临床医学硕士，临床医学（心血管病方向），内科学（心血管病方向）</t>
  </si>
  <si>
    <t>泉州市泉港区中医医院</t>
  </si>
  <si>
    <t>专技（呼吸内科医师）</t>
  </si>
  <si>
    <t>中西医临床医学，中西医结合临床，临床医学（呼吸系统疾病方向），内科学（呼吸系统疾病方向）</t>
  </si>
  <si>
    <t>中西医临床医学，中西医结合临床，临床医学（心血管内科方向），内科学（心血管内科方向）</t>
  </si>
  <si>
    <t>专技（内分泌科医师）</t>
  </si>
  <si>
    <t>中西医临床医学，中西医结合临床，临床医学（内分沁方向），内科学（内分泌方向）</t>
  </si>
  <si>
    <t>专技（康复科医师）</t>
  </si>
  <si>
    <t>康复医学，康复医学与理疗学，康复治疗学，中西医结合康复学，临床医学（康复医学与理疗学方向 ）</t>
  </si>
  <si>
    <t>专技（超声科医师）</t>
  </si>
  <si>
    <t>影像医学与核医学，临床医学硕士（超声医学方向），超声医学，医学影像学，影像医学与核医学（超声医学方向），临床医学（超声医学方向）</t>
  </si>
  <si>
    <t>专技（神经内科医师）</t>
  </si>
  <si>
    <t>临床医学（神经内科方向），神经病学，临床医学硕士（神经内科方向），中西医临床医学，中西医结合临床，内科学（神经内科方向）</t>
  </si>
  <si>
    <t>专技（妇产科医师）</t>
  </si>
  <si>
    <t>临床医学，妇产科学，临床医学硕士，中西医临床医学，中西医结合临床，临床医学（妇产科方向）</t>
  </si>
  <si>
    <t>专技（皮肤科医师）</t>
  </si>
  <si>
    <t>皮肤病与性病学，临床医学硕士（皮肤病与性病学方向），临床医学（皮肤病与性病学方向），皮肤科学</t>
  </si>
  <si>
    <t>泉州市泉港区涂岭镇卫生院</t>
  </si>
  <si>
    <t xml:space="preserve">专技（中医全科医师）
</t>
  </si>
  <si>
    <t xml:space="preserve">中医学，中西医临床医学，中西医结合基础，中西医结合临床，全科医学（中医，不授博士学位）
</t>
  </si>
  <si>
    <t>泉州市泉港区峰尾镇卫生院</t>
  </si>
  <si>
    <t>专技（精神科医师）</t>
  </si>
  <si>
    <t>临床医学，精神医学，精神病与精神卫生学，临床医学硕士</t>
  </si>
  <si>
    <t>泉州市泉港区南埔中心卫生院</t>
  </si>
  <si>
    <t xml:space="preserve">专技（针灸推拿科医师）
</t>
  </si>
  <si>
    <t>针灸推拿（学），中医骨伤科学（含推拿），中医骨伤，针灸推拿，中医康复学，针灸学，中医骨伤科学</t>
  </si>
  <si>
    <t>泉州市泉港区山腰街道社区卫生服务中心</t>
  </si>
  <si>
    <t>专技（临床医师）</t>
  </si>
  <si>
    <t>临床医学，全科医学，临床医学硕士，外科学，内科学，急诊医学，重症医学</t>
  </si>
  <si>
    <t>须取得与岗位专业要求相应的执业医师资格证书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</si>
</sst>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176" formatCode="00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00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b/>
      <sz val="10"/>
      <name val="黑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9"/>
      <name val="宋体"/>
      <charset val="134"/>
    </font>
    <font>
      <sz val="10"/>
      <name val="Times New Roman"/>
      <charset val="134"/>
    </font>
    <font>
      <sz val="9"/>
      <name val="宋体"/>
      <charset val="134"/>
      <scheme val="minor"/>
    </font>
    <font>
      <sz val="10"/>
      <name val="黑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21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7" fillId="25" borderId="11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28" borderId="1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39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2" fillId="0" borderId="1" xfId="39" applyNumberFormat="1" applyFont="1" applyFill="1" applyBorder="1" applyAlignment="1">
      <alignment horizontal="center" vertical="center" wrapText="1"/>
    </xf>
    <xf numFmtId="9" fontId="6" fillId="0" borderId="5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 10 2 2 2 4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常规 85" xfId="16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1"/>
  <sheetViews>
    <sheetView tabSelected="1" view="pageBreakPreview" zoomScaleNormal="100" topLeftCell="A2" workbookViewId="0">
      <selection activeCell="D13" sqref="D13"/>
    </sheetView>
  </sheetViews>
  <sheetFormatPr defaultColWidth="9" defaultRowHeight="13.5"/>
  <cols>
    <col min="1" max="1" width="9" style="4"/>
    <col min="2" max="2" width="11.5" style="4" customWidth="1"/>
    <col min="3" max="3" width="9.875" style="4" customWidth="1"/>
    <col min="4" max="4" width="12" style="4" customWidth="1"/>
    <col min="5" max="5" width="5.125" style="4" customWidth="1"/>
    <col min="6" max="6" width="7.75" style="4" customWidth="1"/>
    <col min="7" max="7" width="10.875" style="4" customWidth="1"/>
    <col min="8" max="8" width="5.25" style="4" customWidth="1"/>
    <col min="9" max="9" width="5.875" style="4" customWidth="1"/>
    <col min="10" max="10" width="4.875" style="4" customWidth="1"/>
    <col min="11" max="11" width="5.875" style="4" customWidth="1"/>
    <col min="12" max="12" width="4.75" style="4" customWidth="1"/>
    <col min="13" max="13" width="5" style="4" customWidth="1"/>
    <col min="14" max="14" width="6.75" style="4" customWidth="1"/>
    <col min="15" max="15" width="5.125" style="4" customWidth="1"/>
    <col min="16" max="16" width="7.25" style="4" customWidth="1"/>
    <col min="17" max="17" width="6.625" style="4" customWidth="1"/>
    <col min="18" max="18" width="26.5" style="4" customWidth="1"/>
    <col min="19" max="19" width="24" style="4" customWidth="1"/>
    <col min="20" max="20" width="5.125" style="4" customWidth="1"/>
    <col min="21" max="23" width="5.5" style="4" customWidth="1"/>
    <col min="24" max="24" width="10" style="5" customWidth="1"/>
    <col min="25" max="25" width="9.75" style="4" customWidth="1"/>
    <col min="26" max="16384" width="9" style="4"/>
  </cols>
  <sheetData>
    <row r="1" ht="33" customHeight="1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="1" customFormat="1" ht="89.25" customHeight="1" spans="1: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="2" customFormat="1" ht="23.25" customHeight="1" spans="1:25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8" t="s">
        <v>12</v>
      </c>
      <c r="L3" s="8"/>
      <c r="M3" s="8"/>
      <c r="N3" s="8"/>
      <c r="O3" s="8"/>
      <c r="P3" s="8"/>
      <c r="Q3" s="8"/>
      <c r="R3" s="8"/>
      <c r="S3" s="8"/>
      <c r="T3" s="9" t="s">
        <v>13</v>
      </c>
      <c r="U3" s="8" t="s">
        <v>14</v>
      </c>
      <c r="V3" s="8"/>
      <c r="W3" s="8"/>
      <c r="X3" s="8" t="s">
        <v>15</v>
      </c>
      <c r="Y3" s="8" t="s">
        <v>16</v>
      </c>
    </row>
    <row r="4" s="2" customFormat="1" ht="24.95" customHeight="1" spans="1:25">
      <c r="A4" s="8"/>
      <c r="B4" s="8"/>
      <c r="C4" s="10"/>
      <c r="D4" s="8"/>
      <c r="E4" s="8"/>
      <c r="F4" s="10"/>
      <c r="G4" s="8"/>
      <c r="H4" s="8"/>
      <c r="I4" s="8"/>
      <c r="J4" s="10"/>
      <c r="K4" s="8" t="s">
        <v>17</v>
      </c>
      <c r="L4" s="8" t="s">
        <v>18</v>
      </c>
      <c r="M4" s="8" t="s">
        <v>19</v>
      </c>
      <c r="N4" s="9" t="s">
        <v>20</v>
      </c>
      <c r="O4" s="8" t="s">
        <v>21</v>
      </c>
      <c r="P4" s="8" t="s">
        <v>22</v>
      </c>
      <c r="Q4" s="8" t="s">
        <v>23</v>
      </c>
      <c r="R4" s="8" t="s">
        <v>24</v>
      </c>
      <c r="S4" s="8" t="s">
        <v>25</v>
      </c>
      <c r="T4" s="10"/>
      <c r="U4" s="8" t="s">
        <v>26</v>
      </c>
      <c r="V4" s="8" t="s">
        <v>27</v>
      </c>
      <c r="W4" s="8" t="s">
        <v>28</v>
      </c>
      <c r="X4" s="8"/>
      <c r="Y4" s="8"/>
    </row>
    <row r="5" s="3" customFormat="1" ht="72" customHeight="1" spans="1:25">
      <c r="A5" s="11">
        <v>77</v>
      </c>
      <c r="B5" s="12" t="s">
        <v>29</v>
      </c>
      <c r="C5" s="13">
        <f t="shared" ref="C5:C41" si="0">IF(A5=A4,(IF(D5=D4,C4,C4+1)),1)</f>
        <v>1</v>
      </c>
      <c r="D5" s="14" t="s">
        <v>30</v>
      </c>
      <c r="E5" s="14" t="s">
        <v>31</v>
      </c>
      <c r="F5" s="13">
        <f>COUNTIFS(D$3:D5,D5,A$3:A5,A5)</f>
        <v>1</v>
      </c>
      <c r="G5" s="14" t="s">
        <v>32</v>
      </c>
      <c r="H5" s="14" t="s">
        <v>33</v>
      </c>
      <c r="I5" s="14">
        <v>1</v>
      </c>
      <c r="J5" s="14" t="s">
        <v>34</v>
      </c>
      <c r="K5" s="14">
        <v>38</v>
      </c>
      <c r="L5" s="14" t="s">
        <v>35</v>
      </c>
      <c r="M5" s="14" t="s">
        <v>36</v>
      </c>
      <c r="N5" s="14" t="s">
        <v>37</v>
      </c>
      <c r="O5" s="14" t="s">
        <v>35</v>
      </c>
      <c r="P5" s="14" t="s">
        <v>38</v>
      </c>
      <c r="Q5" s="14" t="s">
        <v>39</v>
      </c>
      <c r="R5" s="14" t="s">
        <v>40</v>
      </c>
      <c r="S5" s="21"/>
      <c r="T5" s="14" t="s">
        <v>41</v>
      </c>
      <c r="U5" s="26">
        <v>1</v>
      </c>
      <c r="V5" s="14"/>
      <c r="W5" s="14"/>
      <c r="X5" s="27" t="s">
        <v>42</v>
      </c>
      <c r="Y5" s="14" t="s">
        <v>43</v>
      </c>
    </row>
    <row r="6" s="3" customFormat="1" ht="78" customHeight="1" spans="1:25">
      <c r="A6" s="11">
        <v>78</v>
      </c>
      <c r="B6" s="15" t="s">
        <v>44</v>
      </c>
      <c r="C6" s="13">
        <f t="shared" si="0"/>
        <v>1</v>
      </c>
      <c r="D6" s="15" t="s">
        <v>45</v>
      </c>
      <c r="E6" s="15" t="s">
        <v>31</v>
      </c>
      <c r="F6" s="13">
        <f>COUNTIFS(D$3:D6,D6,A$3:A6,A6)</f>
        <v>1</v>
      </c>
      <c r="G6" s="15" t="s">
        <v>46</v>
      </c>
      <c r="H6" s="15" t="s">
        <v>33</v>
      </c>
      <c r="I6" s="15">
        <v>1</v>
      </c>
      <c r="J6" s="14" t="s">
        <v>34</v>
      </c>
      <c r="K6" s="14">
        <v>38</v>
      </c>
      <c r="L6" s="14" t="s">
        <v>35</v>
      </c>
      <c r="M6" s="14" t="s">
        <v>36</v>
      </c>
      <c r="N6" s="14" t="s">
        <v>47</v>
      </c>
      <c r="O6" s="15" t="s">
        <v>35</v>
      </c>
      <c r="P6" s="15" t="s">
        <v>38</v>
      </c>
      <c r="Q6" s="15" t="s">
        <v>39</v>
      </c>
      <c r="R6" s="15" t="s">
        <v>48</v>
      </c>
      <c r="S6" s="22"/>
      <c r="T6" s="15" t="s">
        <v>41</v>
      </c>
      <c r="U6" s="28">
        <v>1</v>
      </c>
      <c r="V6" s="22"/>
      <c r="W6" s="22"/>
      <c r="X6" s="29" t="s">
        <v>49</v>
      </c>
      <c r="Y6" s="14" t="s">
        <v>43</v>
      </c>
    </row>
    <row r="7" s="3" customFormat="1" ht="66" customHeight="1" spans="1:25">
      <c r="A7" s="11">
        <v>79</v>
      </c>
      <c r="B7" s="15" t="s">
        <v>50</v>
      </c>
      <c r="C7" s="13">
        <f t="shared" si="0"/>
        <v>1</v>
      </c>
      <c r="D7" s="15" t="s">
        <v>51</v>
      </c>
      <c r="E7" s="15" t="s">
        <v>31</v>
      </c>
      <c r="F7" s="13">
        <f>COUNTIFS(D$3:D7,D7,A$3:A7,A7)</f>
        <v>1</v>
      </c>
      <c r="G7" s="15" t="s">
        <v>52</v>
      </c>
      <c r="H7" s="15" t="s">
        <v>33</v>
      </c>
      <c r="I7" s="15">
        <v>1</v>
      </c>
      <c r="J7" s="14" t="s">
        <v>34</v>
      </c>
      <c r="K7" s="14">
        <v>38</v>
      </c>
      <c r="L7" s="14" t="s">
        <v>35</v>
      </c>
      <c r="M7" s="14" t="s">
        <v>36</v>
      </c>
      <c r="N7" s="14" t="s">
        <v>47</v>
      </c>
      <c r="O7" s="15" t="s">
        <v>35</v>
      </c>
      <c r="P7" s="15" t="s">
        <v>38</v>
      </c>
      <c r="Q7" s="15" t="s">
        <v>39</v>
      </c>
      <c r="R7" s="15" t="s">
        <v>53</v>
      </c>
      <c r="S7" s="22"/>
      <c r="T7" s="15" t="s">
        <v>41</v>
      </c>
      <c r="U7" s="28">
        <v>1</v>
      </c>
      <c r="V7" s="22"/>
      <c r="W7" s="22"/>
      <c r="X7" s="30" t="s">
        <v>42</v>
      </c>
      <c r="Y7" s="14" t="s">
        <v>43</v>
      </c>
    </row>
    <row r="8" s="3" customFormat="1" ht="69" customHeight="1" spans="1:25">
      <c r="A8" s="11">
        <v>80</v>
      </c>
      <c r="B8" s="12" t="s">
        <v>54</v>
      </c>
      <c r="C8" s="13">
        <f t="shared" si="0"/>
        <v>1</v>
      </c>
      <c r="D8" s="14" t="s">
        <v>55</v>
      </c>
      <c r="E8" s="14" t="s">
        <v>31</v>
      </c>
      <c r="F8" s="13">
        <f>COUNTIFS(D$3:D8,D8,A$3:A8,A8)</f>
        <v>1</v>
      </c>
      <c r="G8" s="14" t="s">
        <v>56</v>
      </c>
      <c r="H8" s="14" t="s">
        <v>57</v>
      </c>
      <c r="I8" s="14">
        <v>1</v>
      </c>
      <c r="J8" s="14" t="s">
        <v>34</v>
      </c>
      <c r="K8" s="14">
        <v>38</v>
      </c>
      <c r="L8" s="14" t="s">
        <v>35</v>
      </c>
      <c r="M8" s="14" t="s">
        <v>36</v>
      </c>
      <c r="N8" s="14" t="s">
        <v>47</v>
      </c>
      <c r="O8" s="14" t="s">
        <v>35</v>
      </c>
      <c r="P8" s="14" t="s">
        <v>38</v>
      </c>
      <c r="Q8" s="14" t="s">
        <v>39</v>
      </c>
      <c r="R8" s="14" t="s">
        <v>58</v>
      </c>
      <c r="S8" s="14"/>
      <c r="T8" s="14" t="s">
        <v>41</v>
      </c>
      <c r="U8" s="26">
        <v>1</v>
      </c>
      <c r="V8" s="14"/>
      <c r="W8" s="14"/>
      <c r="X8" s="27" t="s">
        <v>42</v>
      </c>
      <c r="Y8" s="14" t="s">
        <v>43</v>
      </c>
    </row>
    <row r="9" s="3" customFormat="1" ht="102.95" customHeight="1" spans="1:25">
      <c r="A9" s="11">
        <v>81</v>
      </c>
      <c r="B9" s="16" t="s">
        <v>59</v>
      </c>
      <c r="C9" s="13">
        <f t="shared" si="0"/>
        <v>1</v>
      </c>
      <c r="D9" s="16" t="s">
        <v>60</v>
      </c>
      <c r="E9" s="16" t="s">
        <v>31</v>
      </c>
      <c r="F9" s="13">
        <f>COUNTIFS(D$3:D9,D9,A$3:A9,A9)</f>
        <v>1</v>
      </c>
      <c r="G9" s="16" t="s">
        <v>61</v>
      </c>
      <c r="H9" s="16" t="s">
        <v>33</v>
      </c>
      <c r="I9" s="16">
        <v>1</v>
      </c>
      <c r="J9" s="14" t="s">
        <v>34</v>
      </c>
      <c r="K9" s="16">
        <v>38</v>
      </c>
      <c r="L9" s="16" t="s">
        <v>62</v>
      </c>
      <c r="M9" s="16" t="s">
        <v>63</v>
      </c>
      <c r="N9" s="16" t="s">
        <v>35</v>
      </c>
      <c r="O9" s="16" t="s">
        <v>35</v>
      </c>
      <c r="P9" s="16" t="s">
        <v>38</v>
      </c>
      <c r="Q9" s="16" t="s">
        <v>39</v>
      </c>
      <c r="R9" s="16" t="s">
        <v>64</v>
      </c>
      <c r="S9" s="16" t="s">
        <v>65</v>
      </c>
      <c r="T9" s="16" t="s">
        <v>41</v>
      </c>
      <c r="U9" s="31">
        <v>0.4</v>
      </c>
      <c r="V9" s="16"/>
      <c r="W9" s="31">
        <v>0.6</v>
      </c>
      <c r="X9" s="30" t="s">
        <v>42</v>
      </c>
      <c r="Y9" s="14" t="s">
        <v>43</v>
      </c>
    </row>
    <row r="10" s="3" customFormat="1" ht="95.1" customHeight="1" spans="1:25">
      <c r="A10" s="11">
        <v>81</v>
      </c>
      <c r="B10" s="16" t="s">
        <v>59</v>
      </c>
      <c r="C10" s="13">
        <f t="shared" si="0"/>
        <v>1</v>
      </c>
      <c r="D10" s="16" t="s">
        <v>60</v>
      </c>
      <c r="E10" s="16" t="s">
        <v>31</v>
      </c>
      <c r="F10" s="13">
        <f>COUNTIFS(D$3:D10,D10,A$3:A10,A10)</f>
        <v>2</v>
      </c>
      <c r="G10" s="16" t="s">
        <v>66</v>
      </c>
      <c r="H10" s="16" t="s">
        <v>33</v>
      </c>
      <c r="I10" s="16">
        <v>1</v>
      </c>
      <c r="J10" s="14" t="s">
        <v>34</v>
      </c>
      <c r="K10" s="16">
        <v>38</v>
      </c>
      <c r="L10" s="16" t="s">
        <v>67</v>
      </c>
      <c r="M10" s="16" t="s">
        <v>63</v>
      </c>
      <c r="N10" s="16" t="s">
        <v>35</v>
      </c>
      <c r="O10" s="16" t="s">
        <v>35</v>
      </c>
      <c r="P10" s="16" t="s">
        <v>38</v>
      </c>
      <c r="Q10" s="16" t="s">
        <v>39</v>
      </c>
      <c r="R10" s="16" t="s">
        <v>64</v>
      </c>
      <c r="S10" s="16" t="s">
        <v>65</v>
      </c>
      <c r="T10" s="16" t="s">
        <v>41</v>
      </c>
      <c r="U10" s="31">
        <v>0.4</v>
      </c>
      <c r="V10" s="16"/>
      <c r="W10" s="31">
        <v>0.6</v>
      </c>
      <c r="X10" s="27" t="s">
        <v>42</v>
      </c>
      <c r="Y10" s="14" t="s">
        <v>43</v>
      </c>
    </row>
    <row r="11" s="3" customFormat="1" ht="77.1" customHeight="1" spans="1:25">
      <c r="A11" s="11">
        <v>82</v>
      </c>
      <c r="B11" s="12" t="s">
        <v>68</v>
      </c>
      <c r="C11" s="13">
        <f t="shared" si="0"/>
        <v>1</v>
      </c>
      <c r="D11" s="14" t="s">
        <v>69</v>
      </c>
      <c r="E11" s="14" t="s">
        <v>31</v>
      </c>
      <c r="F11" s="13">
        <f>COUNTIFS(D$3:D11,D11,A$3:A11,A11)</f>
        <v>1</v>
      </c>
      <c r="G11" s="14" t="s">
        <v>70</v>
      </c>
      <c r="H11" s="14" t="s">
        <v>57</v>
      </c>
      <c r="I11" s="14">
        <v>1</v>
      </c>
      <c r="J11" s="14" t="s">
        <v>34</v>
      </c>
      <c r="K11" s="14">
        <v>38</v>
      </c>
      <c r="L11" s="14" t="s">
        <v>35</v>
      </c>
      <c r="M11" s="16" t="s">
        <v>63</v>
      </c>
      <c r="N11" s="14" t="s">
        <v>35</v>
      </c>
      <c r="O11" s="14" t="s">
        <v>35</v>
      </c>
      <c r="P11" s="14" t="s">
        <v>38</v>
      </c>
      <c r="Q11" s="14" t="s">
        <v>39</v>
      </c>
      <c r="R11" s="14" t="s">
        <v>71</v>
      </c>
      <c r="S11" s="14" t="s">
        <v>72</v>
      </c>
      <c r="T11" s="14" t="s">
        <v>41</v>
      </c>
      <c r="U11" s="26">
        <v>1</v>
      </c>
      <c r="V11" s="14"/>
      <c r="W11" s="14"/>
      <c r="X11" s="30" t="s">
        <v>42</v>
      </c>
      <c r="Y11" s="14" t="s">
        <v>43</v>
      </c>
    </row>
    <row r="12" s="3" customFormat="1" ht="77.1" customHeight="1" spans="1:25">
      <c r="A12" s="11">
        <v>83</v>
      </c>
      <c r="B12" s="12" t="s">
        <v>73</v>
      </c>
      <c r="C12" s="13">
        <f t="shared" si="0"/>
        <v>1</v>
      </c>
      <c r="D12" s="17" t="s">
        <v>74</v>
      </c>
      <c r="E12" s="17" t="s">
        <v>31</v>
      </c>
      <c r="F12" s="13">
        <f>COUNTIFS(D$3:D12,D12,A$3:A12,A12)</f>
        <v>1</v>
      </c>
      <c r="G12" s="17" t="s">
        <v>75</v>
      </c>
      <c r="H12" s="17" t="s">
        <v>33</v>
      </c>
      <c r="I12" s="17">
        <v>1</v>
      </c>
      <c r="J12" s="14" t="s">
        <v>34</v>
      </c>
      <c r="K12" s="14">
        <v>38</v>
      </c>
      <c r="L12" s="17" t="s">
        <v>35</v>
      </c>
      <c r="M12" s="14" t="s">
        <v>36</v>
      </c>
      <c r="N12" s="17" t="s">
        <v>35</v>
      </c>
      <c r="O12" s="17" t="s">
        <v>35</v>
      </c>
      <c r="P12" s="17" t="s">
        <v>38</v>
      </c>
      <c r="Q12" s="17" t="s">
        <v>39</v>
      </c>
      <c r="R12" s="17" t="s">
        <v>76</v>
      </c>
      <c r="S12" s="17"/>
      <c r="T12" s="17" t="s">
        <v>41</v>
      </c>
      <c r="U12" s="32">
        <v>1</v>
      </c>
      <c r="V12" s="32"/>
      <c r="W12" s="32"/>
      <c r="X12" s="27" t="s">
        <v>42</v>
      </c>
      <c r="Y12" s="14" t="s">
        <v>43</v>
      </c>
    </row>
    <row r="13" s="3" customFormat="1" ht="72.95" customHeight="1" spans="1:25">
      <c r="A13" s="11">
        <v>84</v>
      </c>
      <c r="B13" s="12" t="s">
        <v>77</v>
      </c>
      <c r="C13" s="13">
        <f t="shared" si="0"/>
        <v>1</v>
      </c>
      <c r="D13" s="14" t="s">
        <v>78</v>
      </c>
      <c r="E13" s="14" t="s">
        <v>31</v>
      </c>
      <c r="F13" s="13">
        <f>COUNTIFS(D$3:D13,D13,A$3:A13,A13)</f>
        <v>1</v>
      </c>
      <c r="G13" s="14" t="s">
        <v>79</v>
      </c>
      <c r="H13" s="14" t="s">
        <v>57</v>
      </c>
      <c r="I13" s="14">
        <v>1</v>
      </c>
      <c r="J13" s="14" t="s">
        <v>80</v>
      </c>
      <c r="K13" s="14">
        <v>38</v>
      </c>
      <c r="L13" s="14" t="s">
        <v>35</v>
      </c>
      <c r="M13" s="14" t="s">
        <v>63</v>
      </c>
      <c r="N13" s="14" t="s">
        <v>35</v>
      </c>
      <c r="O13" s="14" t="s">
        <v>35</v>
      </c>
      <c r="P13" s="14" t="s">
        <v>81</v>
      </c>
      <c r="Q13" s="14" t="s">
        <v>35</v>
      </c>
      <c r="R13" s="14" t="s">
        <v>35</v>
      </c>
      <c r="S13" s="14"/>
      <c r="T13" s="14" t="s">
        <v>41</v>
      </c>
      <c r="U13" s="26">
        <v>1</v>
      </c>
      <c r="V13" s="14"/>
      <c r="W13" s="14"/>
      <c r="X13" s="27" t="s">
        <v>82</v>
      </c>
      <c r="Y13" s="14" t="s">
        <v>43</v>
      </c>
    </row>
    <row r="14" s="3" customFormat="1" ht="69" customHeight="1" spans="1:25">
      <c r="A14" s="11">
        <v>85</v>
      </c>
      <c r="B14" s="12" t="s">
        <v>83</v>
      </c>
      <c r="C14" s="13">
        <f t="shared" si="0"/>
        <v>1</v>
      </c>
      <c r="D14" s="14" t="s">
        <v>84</v>
      </c>
      <c r="E14" s="14" t="s">
        <v>31</v>
      </c>
      <c r="F14" s="13">
        <f>COUNTIFS(D$3:D14,D14,A$3:A14,A14)</f>
        <v>1</v>
      </c>
      <c r="G14" s="14" t="s">
        <v>85</v>
      </c>
      <c r="H14" s="14" t="s">
        <v>57</v>
      </c>
      <c r="I14" s="14">
        <v>1</v>
      </c>
      <c r="J14" s="14" t="s">
        <v>34</v>
      </c>
      <c r="K14" s="16">
        <v>38</v>
      </c>
      <c r="L14" s="14" t="s">
        <v>35</v>
      </c>
      <c r="M14" s="14" t="s">
        <v>36</v>
      </c>
      <c r="N14" s="14" t="s">
        <v>35</v>
      </c>
      <c r="O14" s="14" t="s">
        <v>35</v>
      </c>
      <c r="P14" s="14" t="s">
        <v>38</v>
      </c>
      <c r="Q14" s="14" t="s">
        <v>39</v>
      </c>
      <c r="R14" s="14" t="s">
        <v>86</v>
      </c>
      <c r="S14" s="14"/>
      <c r="T14" s="14" t="s">
        <v>41</v>
      </c>
      <c r="U14" s="26">
        <v>1</v>
      </c>
      <c r="V14" s="14"/>
      <c r="W14" s="14"/>
      <c r="X14" s="27" t="s">
        <v>42</v>
      </c>
      <c r="Y14" s="14" t="s">
        <v>43</v>
      </c>
    </row>
    <row r="15" s="3" customFormat="1" ht="80.1" customHeight="1" spans="1:25">
      <c r="A15" s="11">
        <v>86</v>
      </c>
      <c r="B15" s="14" t="s">
        <v>87</v>
      </c>
      <c r="C15" s="13">
        <f t="shared" si="0"/>
        <v>1</v>
      </c>
      <c r="D15" s="14" t="s">
        <v>88</v>
      </c>
      <c r="E15" s="14" t="s">
        <v>31</v>
      </c>
      <c r="F15" s="13">
        <f>COUNTIFS(D$3:D15,D15,A$3:A15,A15)</f>
        <v>1</v>
      </c>
      <c r="G15" s="14" t="s">
        <v>89</v>
      </c>
      <c r="H15" s="16" t="s">
        <v>33</v>
      </c>
      <c r="I15" s="14">
        <v>1</v>
      </c>
      <c r="J15" s="14" t="s">
        <v>34</v>
      </c>
      <c r="K15" s="16">
        <v>38</v>
      </c>
      <c r="L15" s="14" t="s">
        <v>35</v>
      </c>
      <c r="M15" s="14" t="s">
        <v>36</v>
      </c>
      <c r="N15" s="14" t="s">
        <v>35</v>
      </c>
      <c r="O15" s="14" t="s">
        <v>35</v>
      </c>
      <c r="P15" s="14" t="s">
        <v>38</v>
      </c>
      <c r="Q15" s="14" t="s">
        <v>39</v>
      </c>
      <c r="R15" s="14" t="s">
        <v>90</v>
      </c>
      <c r="S15" s="23"/>
      <c r="T15" s="14" t="s">
        <v>41</v>
      </c>
      <c r="U15" s="31">
        <v>1</v>
      </c>
      <c r="V15" s="23"/>
      <c r="W15" s="23"/>
      <c r="X15" s="27" t="s">
        <v>91</v>
      </c>
      <c r="Y15" s="14" t="s">
        <v>92</v>
      </c>
    </row>
    <row r="16" s="3" customFormat="1" ht="78.95" customHeight="1" spans="1:25">
      <c r="A16" s="11">
        <v>87</v>
      </c>
      <c r="B16" s="14" t="s">
        <v>93</v>
      </c>
      <c r="C16" s="13">
        <f t="shared" si="0"/>
        <v>1</v>
      </c>
      <c r="D16" s="14" t="s">
        <v>94</v>
      </c>
      <c r="E16" s="14" t="s">
        <v>31</v>
      </c>
      <c r="F16" s="13">
        <f>COUNTIFS(D$3:D16,D16,A$3:A16,A16)</f>
        <v>1</v>
      </c>
      <c r="G16" s="14" t="s">
        <v>95</v>
      </c>
      <c r="H16" s="16" t="s">
        <v>33</v>
      </c>
      <c r="I16" s="14">
        <v>1</v>
      </c>
      <c r="J16" s="14" t="s">
        <v>34</v>
      </c>
      <c r="K16" s="16">
        <v>38</v>
      </c>
      <c r="L16" s="14" t="s">
        <v>35</v>
      </c>
      <c r="M16" s="14" t="s">
        <v>36</v>
      </c>
      <c r="N16" s="14" t="s">
        <v>35</v>
      </c>
      <c r="O16" s="14" t="s">
        <v>35</v>
      </c>
      <c r="P16" s="14" t="s">
        <v>38</v>
      </c>
      <c r="Q16" s="14" t="s">
        <v>39</v>
      </c>
      <c r="R16" s="14" t="s">
        <v>96</v>
      </c>
      <c r="S16" s="24"/>
      <c r="T16" s="14" t="s">
        <v>41</v>
      </c>
      <c r="U16" s="31">
        <v>1</v>
      </c>
      <c r="V16" s="23"/>
      <c r="W16" s="23"/>
      <c r="X16" s="27" t="s">
        <v>42</v>
      </c>
      <c r="Y16" s="14" t="s">
        <v>92</v>
      </c>
    </row>
    <row r="17" s="3" customFormat="1" ht="66" customHeight="1" spans="1:25">
      <c r="A17" s="11">
        <v>88</v>
      </c>
      <c r="B17" s="14" t="s">
        <v>97</v>
      </c>
      <c r="C17" s="13">
        <f t="shared" si="0"/>
        <v>1</v>
      </c>
      <c r="D17" s="14" t="s">
        <v>98</v>
      </c>
      <c r="E17" s="14" t="s">
        <v>31</v>
      </c>
      <c r="F17" s="13">
        <f>COUNTIFS(D$3:D17,D17,A$3:A17,A17)</f>
        <v>1</v>
      </c>
      <c r="G17" s="14" t="s">
        <v>99</v>
      </c>
      <c r="H17" s="16" t="s">
        <v>33</v>
      </c>
      <c r="I17" s="14">
        <v>1</v>
      </c>
      <c r="J17" s="14" t="s">
        <v>34</v>
      </c>
      <c r="K17" s="16">
        <v>38</v>
      </c>
      <c r="L17" s="14" t="s">
        <v>35</v>
      </c>
      <c r="M17" s="14" t="s">
        <v>36</v>
      </c>
      <c r="N17" s="14" t="s">
        <v>35</v>
      </c>
      <c r="O17" s="14" t="s">
        <v>35</v>
      </c>
      <c r="P17" s="14" t="s">
        <v>38</v>
      </c>
      <c r="Q17" s="14" t="s">
        <v>39</v>
      </c>
      <c r="R17" s="14" t="s">
        <v>100</v>
      </c>
      <c r="S17" s="23"/>
      <c r="T17" s="14" t="s">
        <v>41</v>
      </c>
      <c r="U17" s="31">
        <v>1</v>
      </c>
      <c r="V17" s="23"/>
      <c r="W17" s="23"/>
      <c r="X17" s="27" t="s">
        <v>101</v>
      </c>
      <c r="Y17" s="14" t="s">
        <v>92</v>
      </c>
    </row>
    <row r="18" s="3" customFormat="1" ht="75" customHeight="1" spans="1:25">
      <c r="A18" s="11">
        <v>89</v>
      </c>
      <c r="B18" s="16" t="s">
        <v>102</v>
      </c>
      <c r="C18" s="13">
        <f t="shared" si="0"/>
        <v>1</v>
      </c>
      <c r="D18" s="16" t="s">
        <v>103</v>
      </c>
      <c r="E18" s="16" t="s">
        <v>31</v>
      </c>
      <c r="F18" s="13">
        <f>COUNTIFS(D$3:D18,D18,A$3:A18,A18)</f>
        <v>1</v>
      </c>
      <c r="G18" s="16" t="s">
        <v>70</v>
      </c>
      <c r="H18" s="16" t="s">
        <v>57</v>
      </c>
      <c r="I18" s="14">
        <v>1</v>
      </c>
      <c r="J18" s="14" t="s">
        <v>34</v>
      </c>
      <c r="K18" s="16">
        <v>38</v>
      </c>
      <c r="L18" s="16" t="s">
        <v>35</v>
      </c>
      <c r="M18" s="14" t="s">
        <v>63</v>
      </c>
      <c r="N18" s="16" t="s">
        <v>35</v>
      </c>
      <c r="O18" s="16" t="s">
        <v>35</v>
      </c>
      <c r="P18" s="16" t="s">
        <v>38</v>
      </c>
      <c r="Q18" s="16" t="s">
        <v>39</v>
      </c>
      <c r="R18" s="16" t="s">
        <v>71</v>
      </c>
      <c r="S18" s="16" t="s">
        <v>72</v>
      </c>
      <c r="T18" s="16" t="s">
        <v>41</v>
      </c>
      <c r="U18" s="31">
        <v>1</v>
      </c>
      <c r="V18" s="14"/>
      <c r="W18" s="16"/>
      <c r="X18" s="27" t="s">
        <v>42</v>
      </c>
      <c r="Y18" s="14" t="s">
        <v>92</v>
      </c>
    </row>
    <row r="19" s="3" customFormat="1" ht="81" customHeight="1" spans="1:25">
      <c r="A19" s="11">
        <v>90</v>
      </c>
      <c r="B19" s="16" t="s">
        <v>104</v>
      </c>
      <c r="C19" s="13">
        <f t="shared" si="0"/>
        <v>1</v>
      </c>
      <c r="D19" s="16" t="s">
        <v>105</v>
      </c>
      <c r="E19" s="16" t="s">
        <v>31</v>
      </c>
      <c r="F19" s="13">
        <f>COUNTIFS(D$3:D19,D19,A$3:A19,A19)</f>
        <v>1</v>
      </c>
      <c r="G19" s="16" t="s">
        <v>106</v>
      </c>
      <c r="H19" s="16" t="s">
        <v>33</v>
      </c>
      <c r="I19" s="14">
        <v>1</v>
      </c>
      <c r="J19" s="14" t="s">
        <v>34</v>
      </c>
      <c r="K19" s="16">
        <v>38</v>
      </c>
      <c r="L19" s="16" t="s">
        <v>35</v>
      </c>
      <c r="M19" s="14" t="s">
        <v>36</v>
      </c>
      <c r="N19" s="16" t="s">
        <v>35</v>
      </c>
      <c r="O19" s="14" t="s">
        <v>35</v>
      </c>
      <c r="P19" s="14" t="s">
        <v>38</v>
      </c>
      <c r="Q19" s="14" t="s">
        <v>39</v>
      </c>
      <c r="R19" s="16" t="s">
        <v>107</v>
      </c>
      <c r="S19" s="16"/>
      <c r="T19" s="16" t="s">
        <v>41</v>
      </c>
      <c r="U19" s="31">
        <v>1</v>
      </c>
      <c r="V19" s="31"/>
      <c r="W19" s="31"/>
      <c r="X19" s="27" t="s">
        <v>42</v>
      </c>
      <c r="Y19" s="14" t="s">
        <v>92</v>
      </c>
    </row>
    <row r="20" s="3" customFormat="1" ht="80.1" customHeight="1" spans="1:25">
      <c r="A20" s="11">
        <v>91</v>
      </c>
      <c r="B20" s="16" t="s">
        <v>108</v>
      </c>
      <c r="C20" s="13">
        <f t="shared" si="0"/>
        <v>1</v>
      </c>
      <c r="D20" s="16" t="s">
        <v>109</v>
      </c>
      <c r="E20" s="16" t="s">
        <v>31</v>
      </c>
      <c r="F20" s="13">
        <f>COUNTIFS(D$3:D20,D20,A$3:A20,A20)</f>
        <v>1</v>
      </c>
      <c r="G20" s="16" t="s">
        <v>110</v>
      </c>
      <c r="H20" s="16" t="s">
        <v>33</v>
      </c>
      <c r="I20" s="14">
        <v>1</v>
      </c>
      <c r="J20" s="14" t="s">
        <v>34</v>
      </c>
      <c r="K20" s="16">
        <v>38</v>
      </c>
      <c r="L20" s="16" t="s">
        <v>35</v>
      </c>
      <c r="M20" s="14" t="s">
        <v>63</v>
      </c>
      <c r="N20" s="16" t="s">
        <v>35</v>
      </c>
      <c r="O20" s="16" t="s">
        <v>35</v>
      </c>
      <c r="P20" s="16" t="s">
        <v>38</v>
      </c>
      <c r="Q20" s="16" t="s">
        <v>39</v>
      </c>
      <c r="R20" s="16" t="s">
        <v>35</v>
      </c>
      <c r="S20" s="16" t="s">
        <v>72</v>
      </c>
      <c r="T20" s="16" t="s">
        <v>41</v>
      </c>
      <c r="U20" s="31">
        <v>1</v>
      </c>
      <c r="V20" s="16"/>
      <c r="W20" s="16"/>
      <c r="X20" s="27" t="s">
        <v>111</v>
      </c>
      <c r="Y20" s="14" t="s">
        <v>92</v>
      </c>
    </row>
    <row r="21" s="3" customFormat="1" ht="63" customHeight="1" spans="1:25">
      <c r="A21" s="11">
        <v>92</v>
      </c>
      <c r="B21" s="14" t="s">
        <v>112</v>
      </c>
      <c r="C21" s="13">
        <f t="shared" si="0"/>
        <v>1</v>
      </c>
      <c r="D21" s="14" t="s">
        <v>113</v>
      </c>
      <c r="E21" s="14" t="s">
        <v>31</v>
      </c>
      <c r="F21" s="13">
        <f>COUNTIFS(D$3:D21,D21,A$3:A21,A21)</f>
        <v>1</v>
      </c>
      <c r="G21" s="16" t="s">
        <v>114</v>
      </c>
      <c r="H21" s="16" t="s">
        <v>33</v>
      </c>
      <c r="I21" s="14">
        <v>1</v>
      </c>
      <c r="J21" s="14" t="s">
        <v>34</v>
      </c>
      <c r="K21" s="16">
        <v>38</v>
      </c>
      <c r="L21" s="16" t="s">
        <v>35</v>
      </c>
      <c r="M21" s="14" t="s">
        <v>36</v>
      </c>
      <c r="N21" s="16" t="s">
        <v>35</v>
      </c>
      <c r="O21" s="14" t="s">
        <v>35</v>
      </c>
      <c r="P21" s="14" t="s">
        <v>38</v>
      </c>
      <c r="Q21" s="14" t="s">
        <v>39</v>
      </c>
      <c r="R21" s="16" t="s">
        <v>115</v>
      </c>
      <c r="S21" s="16"/>
      <c r="T21" s="16" t="s">
        <v>41</v>
      </c>
      <c r="U21" s="31">
        <v>1</v>
      </c>
      <c r="V21" s="31"/>
      <c r="W21" s="31"/>
      <c r="X21" s="27" t="s">
        <v>42</v>
      </c>
      <c r="Y21" s="14" t="s">
        <v>92</v>
      </c>
    </row>
    <row r="22" s="3" customFormat="1" ht="75.95" customHeight="1" spans="1:25">
      <c r="A22" s="11">
        <v>93</v>
      </c>
      <c r="B22" s="18" t="s">
        <v>116</v>
      </c>
      <c r="C22" s="13">
        <f t="shared" si="0"/>
        <v>1</v>
      </c>
      <c r="D22" s="16" t="s">
        <v>117</v>
      </c>
      <c r="E22" s="14" t="s">
        <v>31</v>
      </c>
      <c r="F22" s="13">
        <f>COUNTIFS(D$3:D22,D22,A$3:A22,A22)</f>
        <v>1</v>
      </c>
      <c r="G22" s="16" t="s">
        <v>118</v>
      </c>
      <c r="H22" s="16" t="s">
        <v>33</v>
      </c>
      <c r="I22" s="14">
        <v>1</v>
      </c>
      <c r="J22" s="14" t="s">
        <v>34</v>
      </c>
      <c r="K22" s="16">
        <v>38</v>
      </c>
      <c r="L22" s="16" t="s">
        <v>35</v>
      </c>
      <c r="M22" s="14" t="s">
        <v>36</v>
      </c>
      <c r="N22" s="16" t="s">
        <v>35</v>
      </c>
      <c r="O22" s="14" t="s">
        <v>35</v>
      </c>
      <c r="P22" s="14" t="s">
        <v>38</v>
      </c>
      <c r="Q22" s="14" t="s">
        <v>39</v>
      </c>
      <c r="R22" s="16" t="s">
        <v>119</v>
      </c>
      <c r="S22" s="16"/>
      <c r="T22" s="16" t="s">
        <v>41</v>
      </c>
      <c r="U22" s="31">
        <v>1</v>
      </c>
      <c r="V22" s="31"/>
      <c r="W22" s="31"/>
      <c r="X22" s="27" t="s">
        <v>42</v>
      </c>
      <c r="Y22" s="14" t="s">
        <v>92</v>
      </c>
    </row>
    <row r="23" s="3" customFormat="1" ht="81" customHeight="1" spans="1:25">
      <c r="A23" s="11">
        <v>93</v>
      </c>
      <c r="B23" s="18" t="s">
        <v>116</v>
      </c>
      <c r="C23" s="13">
        <f t="shared" si="0"/>
        <v>1</v>
      </c>
      <c r="D23" s="16" t="s">
        <v>117</v>
      </c>
      <c r="E23" s="14" t="s">
        <v>31</v>
      </c>
      <c r="F23" s="13">
        <f>COUNTIFS(D$3:D23,D23,A$3:A23,A23)</f>
        <v>2</v>
      </c>
      <c r="G23" s="19" t="s">
        <v>120</v>
      </c>
      <c r="H23" s="16" t="s">
        <v>33</v>
      </c>
      <c r="I23" s="14">
        <v>1</v>
      </c>
      <c r="J23" s="14" t="s">
        <v>34</v>
      </c>
      <c r="K23" s="16">
        <v>38</v>
      </c>
      <c r="L23" s="16" t="s">
        <v>35</v>
      </c>
      <c r="M23" s="14" t="s">
        <v>36</v>
      </c>
      <c r="N23" s="16" t="s">
        <v>35</v>
      </c>
      <c r="O23" s="14" t="s">
        <v>35</v>
      </c>
      <c r="P23" s="14" t="s">
        <v>38</v>
      </c>
      <c r="Q23" s="14" t="s">
        <v>39</v>
      </c>
      <c r="R23" s="16" t="s">
        <v>121</v>
      </c>
      <c r="S23" s="16"/>
      <c r="T23" s="16" t="s">
        <v>41</v>
      </c>
      <c r="U23" s="31">
        <v>1</v>
      </c>
      <c r="V23" s="31"/>
      <c r="W23" s="31"/>
      <c r="X23" s="27" t="s">
        <v>42</v>
      </c>
      <c r="Y23" s="14" t="s">
        <v>92</v>
      </c>
    </row>
    <row r="24" s="3" customFormat="1" ht="75" customHeight="1" spans="1:25">
      <c r="A24" s="11">
        <v>94</v>
      </c>
      <c r="B24" s="16" t="s">
        <v>122</v>
      </c>
      <c r="C24" s="13">
        <f t="shared" si="0"/>
        <v>1</v>
      </c>
      <c r="D24" s="16" t="s">
        <v>123</v>
      </c>
      <c r="E24" s="16" t="s">
        <v>31</v>
      </c>
      <c r="F24" s="13">
        <f>COUNTIFS(D$3:D24,D24,A$3:A24,A24)</f>
        <v>1</v>
      </c>
      <c r="G24" s="16" t="s">
        <v>118</v>
      </c>
      <c r="H24" s="16" t="s">
        <v>33</v>
      </c>
      <c r="I24" s="14">
        <v>1</v>
      </c>
      <c r="J24" s="14" t="s">
        <v>34</v>
      </c>
      <c r="K24" s="16">
        <v>38</v>
      </c>
      <c r="L24" s="16" t="s">
        <v>35</v>
      </c>
      <c r="M24" s="14" t="s">
        <v>36</v>
      </c>
      <c r="N24" s="16" t="s">
        <v>35</v>
      </c>
      <c r="O24" s="16" t="s">
        <v>35</v>
      </c>
      <c r="P24" s="16" t="s">
        <v>38</v>
      </c>
      <c r="Q24" s="16" t="s">
        <v>39</v>
      </c>
      <c r="R24" s="16" t="s">
        <v>124</v>
      </c>
      <c r="S24" s="16"/>
      <c r="T24" s="16" t="s">
        <v>41</v>
      </c>
      <c r="U24" s="31">
        <v>1</v>
      </c>
      <c r="V24" s="31"/>
      <c r="W24" s="16"/>
      <c r="X24" s="27" t="s">
        <v>42</v>
      </c>
      <c r="Y24" s="14" t="s">
        <v>92</v>
      </c>
    </row>
    <row r="25" s="3" customFormat="1" ht="75.95" customHeight="1" spans="1:25">
      <c r="A25" s="11">
        <v>95</v>
      </c>
      <c r="B25" s="14" t="s">
        <v>125</v>
      </c>
      <c r="C25" s="13">
        <f t="shared" si="0"/>
        <v>1</v>
      </c>
      <c r="D25" s="16" t="s">
        <v>126</v>
      </c>
      <c r="E25" s="14" t="s">
        <v>31</v>
      </c>
      <c r="F25" s="13">
        <f>COUNTIFS(D$3:D25,D25,A$3:A25,A25)</f>
        <v>1</v>
      </c>
      <c r="G25" s="14" t="s">
        <v>127</v>
      </c>
      <c r="H25" s="14" t="s">
        <v>33</v>
      </c>
      <c r="I25" s="14">
        <v>1</v>
      </c>
      <c r="J25" s="14" t="s">
        <v>34</v>
      </c>
      <c r="K25" s="14">
        <v>38</v>
      </c>
      <c r="L25" s="14" t="s">
        <v>35</v>
      </c>
      <c r="M25" s="16" t="s">
        <v>63</v>
      </c>
      <c r="N25" s="14" t="s">
        <v>35</v>
      </c>
      <c r="O25" s="14" t="s">
        <v>35</v>
      </c>
      <c r="P25" s="14" t="s">
        <v>38</v>
      </c>
      <c r="Q25" s="16" t="s">
        <v>39</v>
      </c>
      <c r="R25" s="14" t="s">
        <v>128</v>
      </c>
      <c r="S25" s="14" t="s">
        <v>129</v>
      </c>
      <c r="T25" s="14" t="s">
        <v>130</v>
      </c>
      <c r="U25" s="26">
        <v>1</v>
      </c>
      <c r="V25" s="14"/>
      <c r="W25" s="14"/>
      <c r="X25" s="27" t="s">
        <v>42</v>
      </c>
      <c r="Y25" s="14" t="s">
        <v>92</v>
      </c>
    </row>
    <row r="26" s="3" customFormat="1" ht="75.95" customHeight="1" spans="1:25">
      <c r="A26" s="11">
        <v>95</v>
      </c>
      <c r="B26" s="16" t="s">
        <v>125</v>
      </c>
      <c r="C26" s="13">
        <f t="shared" si="0"/>
        <v>2</v>
      </c>
      <c r="D26" s="16" t="s">
        <v>131</v>
      </c>
      <c r="E26" s="16" t="s">
        <v>132</v>
      </c>
      <c r="F26" s="13">
        <f>COUNTIFS(D$3:D26,D26,A$3:A26,A26)</f>
        <v>1</v>
      </c>
      <c r="G26" s="16" t="s">
        <v>133</v>
      </c>
      <c r="H26" s="16" t="s">
        <v>33</v>
      </c>
      <c r="I26" s="16">
        <v>1</v>
      </c>
      <c r="J26" s="14" t="s">
        <v>34</v>
      </c>
      <c r="K26" s="14">
        <v>38</v>
      </c>
      <c r="L26" s="16" t="s">
        <v>35</v>
      </c>
      <c r="M26" s="15" t="s">
        <v>63</v>
      </c>
      <c r="N26" s="16" t="s">
        <v>35</v>
      </c>
      <c r="O26" s="16" t="s">
        <v>35</v>
      </c>
      <c r="P26" s="16" t="s">
        <v>38</v>
      </c>
      <c r="Q26" s="16" t="s">
        <v>39</v>
      </c>
      <c r="R26" s="16" t="s">
        <v>134</v>
      </c>
      <c r="S26" s="14" t="s">
        <v>129</v>
      </c>
      <c r="T26" s="16" t="s">
        <v>130</v>
      </c>
      <c r="U26" s="31">
        <v>1</v>
      </c>
      <c r="V26" s="16"/>
      <c r="W26" s="16"/>
      <c r="X26" s="27" t="s">
        <v>42</v>
      </c>
      <c r="Y26" s="14" t="s">
        <v>92</v>
      </c>
    </row>
    <row r="27" s="3" customFormat="1" ht="75.95" customHeight="1" spans="1:25">
      <c r="A27" s="11">
        <v>95</v>
      </c>
      <c r="B27" s="16" t="s">
        <v>125</v>
      </c>
      <c r="C27" s="13">
        <f t="shared" si="0"/>
        <v>2</v>
      </c>
      <c r="D27" s="16" t="s">
        <v>131</v>
      </c>
      <c r="E27" s="16" t="s">
        <v>132</v>
      </c>
      <c r="F27" s="13">
        <f>COUNTIFS(D$3:D27,D27,A$3:A27,A27)</f>
        <v>2</v>
      </c>
      <c r="G27" s="16" t="s">
        <v>135</v>
      </c>
      <c r="H27" s="16" t="s">
        <v>33</v>
      </c>
      <c r="I27" s="16">
        <v>1</v>
      </c>
      <c r="J27" s="14" t="s">
        <v>34</v>
      </c>
      <c r="K27" s="14">
        <v>38</v>
      </c>
      <c r="L27" s="16" t="s">
        <v>35</v>
      </c>
      <c r="M27" s="16" t="s">
        <v>63</v>
      </c>
      <c r="N27" s="16" t="s">
        <v>35</v>
      </c>
      <c r="O27" s="16" t="s">
        <v>35</v>
      </c>
      <c r="P27" s="16" t="s">
        <v>38</v>
      </c>
      <c r="Q27" s="16" t="s">
        <v>39</v>
      </c>
      <c r="R27" s="16" t="s">
        <v>136</v>
      </c>
      <c r="S27" s="14" t="s">
        <v>129</v>
      </c>
      <c r="T27" s="16" t="s">
        <v>130</v>
      </c>
      <c r="U27" s="33">
        <v>1</v>
      </c>
      <c r="V27" s="33"/>
      <c r="W27" s="33"/>
      <c r="X27" s="27" t="s">
        <v>42</v>
      </c>
      <c r="Y27" s="14" t="s">
        <v>92</v>
      </c>
    </row>
    <row r="28" s="3" customFormat="1" ht="120.75" customHeight="1" spans="1:25">
      <c r="A28" s="11">
        <v>95</v>
      </c>
      <c r="B28" s="14" t="s">
        <v>125</v>
      </c>
      <c r="C28" s="13">
        <f t="shared" si="0"/>
        <v>3</v>
      </c>
      <c r="D28" s="14" t="s">
        <v>137</v>
      </c>
      <c r="E28" s="14" t="s">
        <v>132</v>
      </c>
      <c r="F28" s="13">
        <f>COUNTIFS(D$3:D28,D28,A$3:A28,A28)</f>
        <v>1</v>
      </c>
      <c r="G28" s="16" t="s">
        <v>138</v>
      </c>
      <c r="H28" s="16" t="s">
        <v>33</v>
      </c>
      <c r="I28" s="16">
        <v>1</v>
      </c>
      <c r="J28" s="14" t="s">
        <v>34</v>
      </c>
      <c r="K28" s="16">
        <v>38</v>
      </c>
      <c r="L28" s="16" t="s">
        <v>35</v>
      </c>
      <c r="M28" s="16" t="s">
        <v>63</v>
      </c>
      <c r="N28" s="16" t="s">
        <v>35</v>
      </c>
      <c r="O28" s="16" t="s">
        <v>35</v>
      </c>
      <c r="P28" s="16" t="s">
        <v>139</v>
      </c>
      <c r="Q28" s="16" t="s">
        <v>140</v>
      </c>
      <c r="R28" s="25" t="s">
        <v>141</v>
      </c>
      <c r="S28" s="16" t="s">
        <v>142</v>
      </c>
      <c r="T28" s="16" t="s">
        <v>130</v>
      </c>
      <c r="U28" s="26">
        <v>1</v>
      </c>
      <c r="V28" s="26"/>
      <c r="W28" s="34"/>
      <c r="X28" s="27" t="s">
        <v>42</v>
      </c>
      <c r="Y28" s="14" t="s">
        <v>92</v>
      </c>
    </row>
    <row r="29" s="3" customFormat="1" ht="120.75" customHeight="1" spans="1:25">
      <c r="A29" s="11">
        <v>95</v>
      </c>
      <c r="B29" s="14" t="s">
        <v>125</v>
      </c>
      <c r="C29" s="13">
        <f t="shared" si="0"/>
        <v>3</v>
      </c>
      <c r="D29" s="14" t="s">
        <v>137</v>
      </c>
      <c r="E29" s="14" t="s">
        <v>132</v>
      </c>
      <c r="F29" s="13">
        <f>COUNTIFS(D$3:D29,D29,A$3:A29,A29)</f>
        <v>2</v>
      </c>
      <c r="G29" s="16" t="s">
        <v>143</v>
      </c>
      <c r="H29" s="16" t="s">
        <v>33</v>
      </c>
      <c r="I29" s="16">
        <v>1</v>
      </c>
      <c r="J29" s="14" t="s">
        <v>34</v>
      </c>
      <c r="K29" s="16">
        <v>38</v>
      </c>
      <c r="L29" s="16" t="s">
        <v>35</v>
      </c>
      <c r="M29" s="16" t="s">
        <v>63</v>
      </c>
      <c r="N29" s="16" t="s">
        <v>35</v>
      </c>
      <c r="O29" s="16" t="s">
        <v>35</v>
      </c>
      <c r="P29" s="16" t="s">
        <v>139</v>
      </c>
      <c r="Q29" s="16" t="s">
        <v>140</v>
      </c>
      <c r="R29" s="14" t="s">
        <v>144</v>
      </c>
      <c r="S29" s="16" t="s">
        <v>142</v>
      </c>
      <c r="T29" s="16" t="s">
        <v>130</v>
      </c>
      <c r="U29" s="26">
        <v>1</v>
      </c>
      <c r="V29" s="26"/>
      <c r="W29" s="34"/>
      <c r="X29" s="27" t="s">
        <v>42</v>
      </c>
      <c r="Y29" s="14" t="s">
        <v>92</v>
      </c>
    </row>
    <row r="30" s="3" customFormat="1" ht="120.75" customHeight="1" spans="1:25">
      <c r="A30" s="11">
        <v>95</v>
      </c>
      <c r="B30" s="14" t="s">
        <v>125</v>
      </c>
      <c r="C30" s="13">
        <f t="shared" si="0"/>
        <v>4</v>
      </c>
      <c r="D30" s="14" t="s">
        <v>145</v>
      </c>
      <c r="E30" s="14" t="s">
        <v>132</v>
      </c>
      <c r="F30" s="13">
        <f>COUNTIFS(D$3:D30,D30,A$3:A30,A30)</f>
        <v>1</v>
      </c>
      <c r="G30" s="14" t="s">
        <v>146</v>
      </c>
      <c r="H30" s="14" t="s">
        <v>33</v>
      </c>
      <c r="I30" s="14">
        <v>1</v>
      </c>
      <c r="J30" s="14" t="s">
        <v>34</v>
      </c>
      <c r="K30" s="14">
        <v>38</v>
      </c>
      <c r="L30" s="14" t="s">
        <v>35</v>
      </c>
      <c r="M30" s="16" t="s">
        <v>63</v>
      </c>
      <c r="N30" s="14" t="s">
        <v>35</v>
      </c>
      <c r="O30" s="14" t="s">
        <v>35</v>
      </c>
      <c r="P30" s="14" t="s">
        <v>139</v>
      </c>
      <c r="Q30" s="16" t="s">
        <v>140</v>
      </c>
      <c r="R30" s="14" t="s">
        <v>147</v>
      </c>
      <c r="S30" s="16" t="s">
        <v>142</v>
      </c>
      <c r="T30" s="26" t="s">
        <v>130</v>
      </c>
      <c r="U30" s="26">
        <v>1</v>
      </c>
      <c r="V30" s="26"/>
      <c r="W30" s="34"/>
      <c r="X30" s="27" t="s">
        <v>42</v>
      </c>
      <c r="Y30" s="14" t="s">
        <v>92</v>
      </c>
    </row>
    <row r="31" s="3" customFormat="1" ht="120.75" customHeight="1" spans="1:25">
      <c r="A31" s="11">
        <v>95</v>
      </c>
      <c r="B31" s="14" t="s">
        <v>125</v>
      </c>
      <c r="C31" s="13">
        <f t="shared" si="0"/>
        <v>4</v>
      </c>
      <c r="D31" s="14" t="s">
        <v>145</v>
      </c>
      <c r="E31" s="14" t="s">
        <v>132</v>
      </c>
      <c r="F31" s="13">
        <f>COUNTIFS(D$3:D31,D31,A$3:A31,A31)</f>
        <v>2</v>
      </c>
      <c r="G31" s="14" t="s">
        <v>143</v>
      </c>
      <c r="H31" s="14" t="s">
        <v>33</v>
      </c>
      <c r="I31" s="14">
        <v>1</v>
      </c>
      <c r="J31" s="14" t="s">
        <v>34</v>
      </c>
      <c r="K31" s="14">
        <v>38</v>
      </c>
      <c r="L31" s="14" t="s">
        <v>35</v>
      </c>
      <c r="M31" s="16" t="s">
        <v>63</v>
      </c>
      <c r="N31" s="14" t="s">
        <v>35</v>
      </c>
      <c r="O31" s="14" t="s">
        <v>35</v>
      </c>
      <c r="P31" s="14" t="s">
        <v>139</v>
      </c>
      <c r="Q31" s="16" t="s">
        <v>140</v>
      </c>
      <c r="R31" s="14" t="s">
        <v>148</v>
      </c>
      <c r="S31" s="16" t="s">
        <v>142</v>
      </c>
      <c r="T31" s="26" t="s">
        <v>130</v>
      </c>
      <c r="U31" s="26">
        <v>1</v>
      </c>
      <c r="V31" s="26"/>
      <c r="W31" s="34"/>
      <c r="X31" s="27" t="s">
        <v>42</v>
      </c>
      <c r="Y31" s="14" t="s">
        <v>92</v>
      </c>
    </row>
    <row r="32" s="3" customFormat="1" ht="120.75" customHeight="1" spans="1:25">
      <c r="A32" s="11">
        <v>95</v>
      </c>
      <c r="B32" s="14" t="s">
        <v>125</v>
      </c>
      <c r="C32" s="13">
        <f t="shared" si="0"/>
        <v>4</v>
      </c>
      <c r="D32" s="14" t="s">
        <v>145</v>
      </c>
      <c r="E32" s="14" t="s">
        <v>132</v>
      </c>
      <c r="F32" s="13">
        <f>COUNTIFS(D$3:D32,D32,A$3:A32,A32)</f>
        <v>3</v>
      </c>
      <c r="G32" s="14" t="s">
        <v>149</v>
      </c>
      <c r="H32" s="14" t="s">
        <v>33</v>
      </c>
      <c r="I32" s="14">
        <v>1</v>
      </c>
      <c r="J32" s="14" t="s">
        <v>34</v>
      </c>
      <c r="K32" s="14">
        <v>38</v>
      </c>
      <c r="L32" s="14" t="s">
        <v>35</v>
      </c>
      <c r="M32" s="16" t="s">
        <v>63</v>
      </c>
      <c r="N32" s="14" t="s">
        <v>35</v>
      </c>
      <c r="O32" s="14" t="s">
        <v>35</v>
      </c>
      <c r="P32" s="14" t="s">
        <v>139</v>
      </c>
      <c r="Q32" s="16" t="s">
        <v>140</v>
      </c>
      <c r="R32" s="14" t="s">
        <v>150</v>
      </c>
      <c r="S32" s="16" t="s">
        <v>142</v>
      </c>
      <c r="T32" s="26" t="s">
        <v>130</v>
      </c>
      <c r="U32" s="26">
        <v>1</v>
      </c>
      <c r="V32" s="26"/>
      <c r="W32" s="34"/>
      <c r="X32" s="27" t="s">
        <v>42</v>
      </c>
      <c r="Y32" s="14" t="s">
        <v>92</v>
      </c>
    </row>
    <row r="33" s="3" customFormat="1" ht="120.75" customHeight="1" spans="1:25">
      <c r="A33" s="11">
        <v>95</v>
      </c>
      <c r="B33" s="14" t="s">
        <v>125</v>
      </c>
      <c r="C33" s="13">
        <f t="shared" si="0"/>
        <v>4</v>
      </c>
      <c r="D33" s="14" t="s">
        <v>145</v>
      </c>
      <c r="E33" s="14" t="s">
        <v>132</v>
      </c>
      <c r="F33" s="13">
        <f>COUNTIFS(D$3:D33,D33,A$3:A33,A33)</f>
        <v>4</v>
      </c>
      <c r="G33" s="14" t="s">
        <v>151</v>
      </c>
      <c r="H33" s="14" t="s">
        <v>33</v>
      </c>
      <c r="I33" s="14">
        <v>1</v>
      </c>
      <c r="J33" s="14" t="s">
        <v>34</v>
      </c>
      <c r="K33" s="14">
        <v>38</v>
      </c>
      <c r="L33" s="14" t="s">
        <v>35</v>
      </c>
      <c r="M33" s="16" t="s">
        <v>63</v>
      </c>
      <c r="N33" s="14" t="s">
        <v>35</v>
      </c>
      <c r="O33" s="14" t="s">
        <v>35</v>
      </c>
      <c r="P33" s="14" t="s">
        <v>139</v>
      </c>
      <c r="Q33" s="16" t="s">
        <v>140</v>
      </c>
      <c r="R33" s="14" t="s">
        <v>152</v>
      </c>
      <c r="S33" s="16" t="s">
        <v>142</v>
      </c>
      <c r="T33" s="26" t="s">
        <v>130</v>
      </c>
      <c r="U33" s="26">
        <v>1</v>
      </c>
      <c r="V33" s="26"/>
      <c r="W33" s="34"/>
      <c r="X33" s="27" t="s">
        <v>42</v>
      </c>
      <c r="Y33" s="14" t="s">
        <v>92</v>
      </c>
    </row>
    <row r="34" s="3" customFormat="1" ht="120.75" customHeight="1" spans="1:25">
      <c r="A34" s="11">
        <v>95</v>
      </c>
      <c r="B34" s="14" t="s">
        <v>125</v>
      </c>
      <c r="C34" s="13">
        <f t="shared" si="0"/>
        <v>4</v>
      </c>
      <c r="D34" s="14" t="s">
        <v>145</v>
      </c>
      <c r="E34" s="14" t="s">
        <v>132</v>
      </c>
      <c r="F34" s="13">
        <f>COUNTIFS(D$3:D34,D34,A$3:A34,A34)</f>
        <v>5</v>
      </c>
      <c r="G34" s="14" t="s">
        <v>153</v>
      </c>
      <c r="H34" s="14" t="s">
        <v>33</v>
      </c>
      <c r="I34" s="14">
        <v>1</v>
      </c>
      <c r="J34" s="14" t="s">
        <v>34</v>
      </c>
      <c r="K34" s="14">
        <v>38</v>
      </c>
      <c r="L34" s="14" t="s">
        <v>35</v>
      </c>
      <c r="M34" s="16" t="s">
        <v>63</v>
      </c>
      <c r="N34" s="14" t="s">
        <v>35</v>
      </c>
      <c r="O34" s="14" t="s">
        <v>35</v>
      </c>
      <c r="P34" s="14" t="s">
        <v>139</v>
      </c>
      <c r="Q34" s="16" t="s">
        <v>140</v>
      </c>
      <c r="R34" s="16" t="s">
        <v>154</v>
      </c>
      <c r="S34" s="16" t="s">
        <v>142</v>
      </c>
      <c r="T34" s="26" t="s">
        <v>130</v>
      </c>
      <c r="U34" s="26">
        <v>1</v>
      </c>
      <c r="V34" s="26"/>
      <c r="W34" s="34"/>
      <c r="X34" s="27" t="s">
        <v>42</v>
      </c>
      <c r="Y34" s="14" t="s">
        <v>92</v>
      </c>
    </row>
    <row r="35" s="3" customFormat="1" ht="120.75" customHeight="1" spans="1:25">
      <c r="A35" s="11">
        <v>95</v>
      </c>
      <c r="B35" s="14" t="s">
        <v>125</v>
      </c>
      <c r="C35" s="13">
        <f t="shared" si="0"/>
        <v>4</v>
      </c>
      <c r="D35" s="14" t="s">
        <v>145</v>
      </c>
      <c r="E35" s="14" t="s">
        <v>132</v>
      </c>
      <c r="F35" s="13">
        <f>COUNTIFS(D$3:D35,D35,A$3:A35,A35)</f>
        <v>6</v>
      </c>
      <c r="G35" s="14" t="s">
        <v>155</v>
      </c>
      <c r="H35" s="14" t="s">
        <v>33</v>
      </c>
      <c r="I35" s="14">
        <v>1</v>
      </c>
      <c r="J35" s="14" t="s">
        <v>34</v>
      </c>
      <c r="K35" s="14">
        <v>38</v>
      </c>
      <c r="L35" s="14" t="s">
        <v>35</v>
      </c>
      <c r="M35" s="16" t="s">
        <v>63</v>
      </c>
      <c r="N35" s="14" t="s">
        <v>35</v>
      </c>
      <c r="O35" s="14" t="s">
        <v>35</v>
      </c>
      <c r="P35" s="14" t="s">
        <v>139</v>
      </c>
      <c r="Q35" s="16" t="s">
        <v>140</v>
      </c>
      <c r="R35" s="14" t="s">
        <v>156</v>
      </c>
      <c r="S35" s="16" t="s">
        <v>142</v>
      </c>
      <c r="T35" s="26" t="s">
        <v>130</v>
      </c>
      <c r="U35" s="26">
        <v>1</v>
      </c>
      <c r="V35" s="26"/>
      <c r="W35" s="34"/>
      <c r="X35" s="27" t="s">
        <v>42</v>
      </c>
      <c r="Y35" s="14" t="s">
        <v>92</v>
      </c>
    </row>
    <row r="36" s="3" customFormat="1" ht="120.75" customHeight="1" spans="1:25">
      <c r="A36" s="11">
        <v>95</v>
      </c>
      <c r="B36" s="14" t="s">
        <v>125</v>
      </c>
      <c r="C36" s="13">
        <f t="shared" si="0"/>
        <v>4</v>
      </c>
      <c r="D36" s="14" t="s">
        <v>145</v>
      </c>
      <c r="E36" s="14" t="s">
        <v>132</v>
      </c>
      <c r="F36" s="13">
        <f>COUNTIFS(D$3:D36,D36,A$3:A36,A36)</f>
        <v>7</v>
      </c>
      <c r="G36" s="14" t="s">
        <v>157</v>
      </c>
      <c r="H36" s="14" t="s">
        <v>33</v>
      </c>
      <c r="I36" s="14">
        <v>1</v>
      </c>
      <c r="J36" s="14" t="s">
        <v>34</v>
      </c>
      <c r="K36" s="14">
        <v>38</v>
      </c>
      <c r="L36" s="14" t="s">
        <v>35</v>
      </c>
      <c r="M36" s="16" t="s">
        <v>63</v>
      </c>
      <c r="N36" s="14" t="s">
        <v>35</v>
      </c>
      <c r="O36" s="14" t="s">
        <v>35</v>
      </c>
      <c r="P36" s="14" t="s">
        <v>139</v>
      </c>
      <c r="Q36" s="16" t="s">
        <v>140</v>
      </c>
      <c r="R36" s="14" t="s">
        <v>158</v>
      </c>
      <c r="S36" s="16" t="s">
        <v>142</v>
      </c>
      <c r="T36" s="26" t="s">
        <v>130</v>
      </c>
      <c r="U36" s="26">
        <v>1</v>
      </c>
      <c r="V36" s="26"/>
      <c r="W36" s="34"/>
      <c r="X36" s="27" t="s">
        <v>42</v>
      </c>
      <c r="Y36" s="14" t="s">
        <v>92</v>
      </c>
    </row>
    <row r="37" s="3" customFormat="1" ht="120.75" customHeight="1" spans="1:25">
      <c r="A37" s="11">
        <v>95</v>
      </c>
      <c r="B37" s="14" t="s">
        <v>125</v>
      </c>
      <c r="C37" s="13">
        <f t="shared" si="0"/>
        <v>4</v>
      </c>
      <c r="D37" s="14" t="s">
        <v>145</v>
      </c>
      <c r="E37" s="14" t="s">
        <v>132</v>
      </c>
      <c r="F37" s="13">
        <f>COUNTIFS(D$3:D37,D37,A$3:A37,A37)</f>
        <v>8</v>
      </c>
      <c r="G37" s="14" t="s">
        <v>159</v>
      </c>
      <c r="H37" s="14" t="s">
        <v>33</v>
      </c>
      <c r="I37" s="14">
        <v>1</v>
      </c>
      <c r="J37" s="14" t="s">
        <v>34</v>
      </c>
      <c r="K37" s="14">
        <v>38</v>
      </c>
      <c r="L37" s="14" t="s">
        <v>35</v>
      </c>
      <c r="M37" s="16" t="s">
        <v>63</v>
      </c>
      <c r="N37" s="14" t="s">
        <v>35</v>
      </c>
      <c r="O37" s="14" t="s">
        <v>35</v>
      </c>
      <c r="P37" s="14" t="s">
        <v>139</v>
      </c>
      <c r="Q37" s="16" t="s">
        <v>140</v>
      </c>
      <c r="R37" s="16" t="s">
        <v>160</v>
      </c>
      <c r="S37" s="16" t="s">
        <v>142</v>
      </c>
      <c r="T37" s="26" t="s">
        <v>130</v>
      </c>
      <c r="U37" s="26">
        <v>1</v>
      </c>
      <c r="V37" s="26"/>
      <c r="W37" s="34"/>
      <c r="X37" s="27" t="s">
        <v>42</v>
      </c>
      <c r="Y37" s="14" t="s">
        <v>92</v>
      </c>
    </row>
    <row r="38" s="3" customFormat="1" ht="105" customHeight="1" spans="1:25">
      <c r="A38" s="11">
        <v>95</v>
      </c>
      <c r="B38" s="14" t="s">
        <v>125</v>
      </c>
      <c r="C38" s="13">
        <f t="shared" si="0"/>
        <v>5</v>
      </c>
      <c r="D38" s="16" t="s">
        <v>161</v>
      </c>
      <c r="E38" s="14" t="s">
        <v>132</v>
      </c>
      <c r="F38" s="13">
        <f>COUNTIFS(D$3:D38,D38,A$3:A38,A38)</f>
        <v>1</v>
      </c>
      <c r="G38" s="14" t="s">
        <v>162</v>
      </c>
      <c r="H38" s="14" t="s">
        <v>33</v>
      </c>
      <c r="I38" s="14">
        <v>1</v>
      </c>
      <c r="J38" s="14" t="s">
        <v>34</v>
      </c>
      <c r="K38" s="14">
        <v>38</v>
      </c>
      <c r="L38" s="14" t="s">
        <v>35</v>
      </c>
      <c r="M38" s="16" t="s">
        <v>63</v>
      </c>
      <c r="N38" s="14" t="s">
        <v>35</v>
      </c>
      <c r="O38" s="14" t="s">
        <v>35</v>
      </c>
      <c r="P38" s="14" t="s">
        <v>38</v>
      </c>
      <c r="Q38" s="14" t="s">
        <v>39</v>
      </c>
      <c r="R38" s="14" t="s">
        <v>163</v>
      </c>
      <c r="S38" s="14"/>
      <c r="T38" s="14" t="s">
        <v>130</v>
      </c>
      <c r="U38" s="31">
        <v>1</v>
      </c>
      <c r="V38" s="16"/>
      <c r="W38" s="16"/>
      <c r="X38" s="27" t="s">
        <v>42</v>
      </c>
      <c r="Y38" s="14" t="s">
        <v>92</v>
      </c>
    </row>
    <row r="39" s="3" customFormat="1" ht="111" customHeight="1" spans="1:25">
      <c r="A39" s="11">
        <v>95</v>
      </c>
      <c r="B39" s="16" t="s">
        <v>125</v>
      </c>
      <c r="C39" s="13">
        <f t="shared" si="0"/>
        <v>6</v>
      </c>
      <c r="D39" s="16" t="s">
        <v>164</v>
      </c>
      <c r="E39" s="14" t="s">
        <v>132</v>
      </c>
      <c r="F39" s="13">
        <f>COUNTIFS(D$3:D39,D39,A$3:A39,A39)</f>
        <v>1</v>
      </c>
      <c r="G39" s="20" t="s">
        <v>165</v>
      </c>
      <c r="H39" s="16" t="s">
        <v>33</v>
      </c>
      <c r="I39" s="14">
        <v>1</v>
      </c>
      <c r="J39" s="14" t="s">
        <v>34</v>
      </c>
      <c r="K39" s="14">
        <v>38</v>
      </c>
      <c r="L39" s="16" t="s">
        <v>35</v>
      </c>
      <c r="M39" s="16" t="s">
        <v>63</v>
      </c>
      <c r="N39" s="16" t="s">
        <v>35</v>
      </c>
      <c r="O39" s="16" t="s">
        <v>35</v>
      </c>
      <c r="P39" s="16" t="s">
        <v>38</v>
      </c>
      <c r="Q39" s="16" t="s">
        <v>35</v>
      </c>
      <c r="R39" s="16" t="s">
        <v>166</v>
      </c>
      <c r="S39" s="16"/>
      <c r="T39" s="16" t="s">
        <v>130</v>
      </c>
      <c r="U39" s="31">
        <v>1</v>
      </c>
      <c r="V39" s="16"/>
      <c r="W39" s="16"/>
      <c r="X39" s="27" t="s">
        <v>42</v>
      </c>
      <c r="Y39" s="14" t="s">
        <v>92</v>
      </c>
    </row>
    <row r="40" s="3" customFormat="1" ht="104.1" customHeight="1" spans="1:25">
      <c r="A40" s="11">
        <v>95</v>
      </c>
      <c r="B40" s="16" t="s">
        <v>125</v>
      </c>
      <c r="C40" s="13">
        <f t="shared" si="0"/>
        <v>7</v>
      </c>
      <c r="D40" s="16" t="s">
        <v>167</v>
      </c>
      <c r="E40" s="14" t="s">
        <v>132</v>
      </c>
      <c r="F40" s="13">
        <f>COUNTIFS(D$3:D40,D40,A$3:A40,A40)</f>
        <v>1</v>
      </c>
      <c r="G40" s="16" t="s">
        <v>168</v>
      </c>
      <c r="H40" s="16" t="s">
        <v>33</v>
      </c>
      <c r="I40" s="14">
        <v>1</v>
      </c>
      <c r="J40" s="14" t="s">
        <v>34</v>
      </c>
      <c r="K40" s="14">
        <v>38</v>
      </c>
      <c r="L40" s="16" t="s">
        <v>35</v>
      </c>
      <c r="M40" s="16" t="s">
        <v>63</v>
      </c>
      <c r="N40" s="16" t="s">
        <v>35</v>
      </c>
      <c r="O40" s="16" t="s">
        <v>35</v>
      </c>
      <c r="P40" s="16" t="s">
        <v>38</v>
      </c>
      <c r="Q40" s="16" t="s">
        <v>35</v>
      </c>
      <c r="R40" s="16" t="s">
        <v>169</v>
      </c>
      <c r="S40" s="16"/>
      <c r="T40" s="16" t="s">
        <v>130</v>
      </c>
      <c r="U40" s="31">
        <v>1</v>
      </c>
      <c r="V40" s="31"/>
      <c r="W40" s="31"/>
      <c r="X40" s="27" t="s">
        <v>42</v>
      </c>
      <c r="Y40" s="14" t="s">
        <v>92</v>
      </c>
    </row>
    <row r="41" s="3" customFormat="1" ht="81.95" customHeight="1" spans="1:25">
      <c r="A41" s="11">
        <v>95</v>
      </c>
      <c r="B41" s="16" t="s">
        <v>125</v>
      </c>
      <c r="C41" s="13">
        <f t="shared" si="0"/>
        <v>8</v>
      </c>
      <c r="D41" s="16" t="s">
        <v>170</v>
      </c>
      <c r="E41" s="14" t="s">
        <v>132</v>
      </c>
      <c r="F41" s="13">
        <f>COUNTIFS(D$3:D41,D41,A$3:A41,A41)</f>
        <v>1</v>
      </c>
      <c r="G41" s="16" t="s">
        <v>171</v>
      </c>
      <c r="H41" s="16" t="s">
        <v>33</v>
      </c>
      <c r="I41" s="14">
        <v>1</v>
      </c>
      <c r="J41" s="14" t="s">
        <v>34</v>
      </c>
      <c r="K41" s="14">
        <v>38</v>
      </c>
      <c r="L41" s="16" t="s">
        <v>35</v>
      </c>
      <c r="M41" s="16" t="s">
        <v>63</v>
      </c>
      <c r="N41" s="16" t="s">
        <v>35</v>
      </c>
      <c r="O41" s="16" t="s">
        <v>35</v>
      </c>
      <c r="P41" s="16" t="s">
        <v>38</v>
      </c>
      <c r="Q41" s="16" t="s">
        <v>35</v>
      </c>
      <c r="R41" s="16" t="s">
        <v>172</v>
      </c>
      <c r="S41" s="16" t="s">
        <v>173</v>
      </c>
      <c r="T41" s="16" t="s">
        <v>130</v>
      </c>
      <c r="U41" s="31">
        <v>1</v>
      </c>
      <c r="V41" s="31"/>
      <c r="W41" s="31"/>
      <c r="X41" s="27" t="s">
        <v>42</v>
      </c>
      <c r="Y41" s="14" t="s">
        <v>92</v>
      </c>
    </row>
  </sheetData>
  <sheetProtection password="E2BC" sheet="1" selectLockedCells="1" selectUnlockedCells="1" objects="1"/>
  <mergeCells count="17">
    <mergeCell ref="A1:Y1"/>
    <mergeCell ref="A2:Y2"/>
    <mergeCell ref="K3:S3"/>
    <mergeCell ref="U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T3:T4"/>
    <mergeCell ref="X3:X4"/>
    <mergeCell ref="Y3:Y4"/>
  </mergeCells>
  <dataValidations count="5">
    <dataValidation type="list" allowBlank="1" showInputMessage="1" showErrorMessage="1" sqref="T6:T7 T40:T41">
      <formula1>"综合基础知识,医学基础知识,护理基础知识,免笔试"</formula1>
    </dataValidation>
    <dataValidation type="list" allowBlank="1" showInputMessage="1" showErrorMessage="1" sqref="P6:P7">
      <formula1>"中专及以上,大专及以上,本科及以上,研究生"</formula1>
    </dataValidation>
    <dataValidation type="list" allowBlank="1" showInputMessage="1" showErrorMessage="1" sqref="L41">
      <formula1>"男,女,不限"</formula1>
    </dataValidation>
    <dataValidation type="list" allowBlank="1" showInputMessage="1" showErrorMessage="1" sqref="E6:E7">
      <formula1>"财政核拨,财政核补,经费自给"</formula1>
    </dataValidation>
    <dataValidation type="list" allowBlank="1" showInputMessage="1" showErrorMessage="1" sqref="Q39 Q6:Q7">
      <formula1>"不限,学士及以上,硕士及以上,博士"</formula1>
    </dataValidation>
  </dataValidations>
  <pageMargins left="0.354166666666667" right="0.354166666666667" top="0.156944444444444" bottom="0.156944444444444" header="0.196527777777778" footer="0.236111111111111"/>
  <pageSetup paperSize="9" scale="67" fitToHeight="0" orientation="landscape"/>
  <headerFooter/>
  <rowBreaks count="3" manualBreakCount="3">
    <brk id="10" max="24" man="1"/>
    <brk id="19" max="24" man="1"/>
    <brk id="28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2020-06-03T09:30:00Z</dcterms:created>
  <dcterms:modified xsi:type="dcterms:W3CDTF">2026-03-20T10:20:32Z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E425CC623E42C58E32E9A46957294C23</vt:lpwstr>
  </property>
  <property fmtid="{D5CDD505-2E9C-101B-9397-08002B2CF9AE}" pid="4" name="CalculationRule">
    <vt:i4>0</vt:i4>
  </property>
</Properties>
</file>