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2BC" lockStructure="1"/>
  <bookViews>
    <workbookView windowWidth="28800" windowHeight="12120"/>
  </bookViews>
  <sheets>
    <sheet name="Sheet1" sheetId="1" r:id="rId1"/>
  </sheets>
  <definedNames>
    <definedName name="_xlnm._FilterDatabase" localSheetId="0" hidden="1">Sheet1!$A$1:$Y$37</definedName>
  </definedNames>
  <calcPr calcId="144525"/>
</workbook>
</file>

<file path=xl/sharedStrings.xml><?xml version="1.0" encoding="utf-8"?>
<sst xmlns="http://schemas.openxmlformats.org/spreadsheetml/2006/main" count="529" uniqueCount="177">
  <si>
    <t>02-2026年泉州市鲤城区事业单位公开招聘编制内工作人员岗位信息表</t>
  </si>
  <si>
    <t>特别说明：
1.所有岗位的聘用人员在鲤城区的最低服务年限五年，服务期不包含住院医师或全科医生规范化培训、进修时间；
2.报名考试、资格审核等有关问题（主管代码029-048）请联系鲤城区人社局，陈女士，0595-22355070；其中鲤城区卫健局岗位请联系鲤城区卫健局，林女士，0595-22355391。</t>
  </si>
  <si>
    <t>主管代码</t>
  </si>
  <si>
    <t>主管
部门</t>
  </si>
  <si>
    <t>单位代码</t>
  </si>
  <si>
    <t>单位名称</t>
  </si>
  <si>
    <t>经费
形式</t>
  </si>
  <si>
    <t>岗位代码</t>
  </si>
  <si>
    <t>岗位类别及名称</t>
  </si>
  <si>
    <t>岗位最高级别</t>
  </si>
  <si>
    <t>招聘
人数</t>
  </si>
  <si>
    <t>专门岗位</t>
  </si>
  <si>
    <t>所 需 资 格 条 件</t>
  </si>
  <si>
    <t>笔试科目</t>
  </si>
  <si>
    <t>考试方式及折算比例</t>
  </si>
  <si>
    <t>备注</t>
  </si>
  <si>
    <t>招聘电话及联系人</t>
  </si>
  <si>
    <t>最高
年龄</t>
  </si>
  <si>
    <t>性别</t>
  </si>
  <si>
    <t>户籍</t>
  </si>
  <si>
    <t>政治面貌</t>
  </si>
  <si>
    <t>学历类别</t>
  </si>
  <si>
    <t>学历</t>
  </si>
  <si>
    <t>学位</t>
  </si>
  <si>
    <t>专业要求</t>
  </si>
  <si>
    <t>其他要求</t>
  </si>
  <si>
    <t>笔试</t>
  </si>
  <si>
    <t>面试</t>
  </si>
  <si>
    <t>专业测试</t>
  </si>
  <si>
    <t>中国共产党泉州市鲤城区纪律检查委员会</t>
  </si>
  <si>
    <t>中共鲤城区纪委反腐倡廉舆情网络中心</t>
  </si>
  <si>
    <t>财政核拨</t>
  </si>
  <si>
    <t>管理（纪检监察1）</t>
  </si>
  <si>
    <t>9级</t>
  </si>
  <si>
    <t>否</t>
  </si>
  <si>
    <t>男</t>
  </si>
  <si>
    <t>本省</t>
  </si>
  <si>
    <t>中共党员</t>
  </si>
  <si>
    <t>不限</t>
  </si>
  <si>
    <t>本科及以上</t>
  </si>
  <si>
    <t>学士及以上</t>
  </si>
  <si>
    <t>法学类，计算机信息管理类</t>
  </si>
  <si>
    <t>综合基础知识</t>
  </si>
  <si>
    <t>黄先生：0595-22355677</t>
  </si>
  <si>
    <t>管理（纪检监察2）</t>
  </si>
  <si>
    <t>女</t>
  </si>
  <si>
    <t>中共泉州市鲤城区委办公室</t>
  </si>
  <si>
    <t>中共鲤城区委办公室信息研究中心</t>
  </si>
  <si>
    <t>管理（综合）</t>
  </si>
  <si>
    <t>全国</t>
  </si>
  <si>
    <t>研究生</t>
  </si>
  <si>
    <t>硕士及以上</t>
  </si>
  <si>
    <t>经济贸易类，中国语言文学类</t>
  </si>
  <si>
    <t>苏先生：0595-22355603</t>
  </si>
  <si>
    <t>中共泉州市鲤城区委宣传部</t>
  </si>
  <si>
    <t>鲤城区网络安全应急中心</t>
  </si>
  <si>
    <t>管理（信息管理 ）</t>
  </si>
  <si>
    <t>计算机科学与技术类</t>
  </si>
  <si>
    <t>郭女士：0595-22355703</t>
  </si>
  <si>
    <t>中共泉州市鲤城区委统一战线工作部</t>
  </si>
  <si>
    <t>鲤城区民族宗教事务服务中心</t>
  </si>
  <si>
    <t>管理（办公室综合1）</t>
  </si>
  <si>
    <t>中国语言文学类，工商管理类，法学类</t>
  </si>
  <si>
    <t>张女士：0595-22355937</t>
  </si>
  <si>
    <t>管理（办公室综合2）</t>
  </si>
  <si>
    <t>泉州市鲤城区人民政府办公室</t>
  </si>
  <si>
    <t>鲤城区政府机关后勤服务中心</t>
  </si>
  <si>
    <t>专技（人防工程管理）</t>
  </si>
  <si>
    <t>12级</t>
  </si>
  <si>
    <t>土建类</t>
  </si>
  <si>
    <t>陈先生：0595-22355082</t>
  </si>
  <si>
    <t>专技（会计）</t>
  </si>
  <si>
    <t>财政金融类，会计与审计类</t>
  </si>
  <si>
    <t>泉州市鲤城区教育局</t>
  </si>
  <si>
    <t>鲤城区招考中心</t>
  </si>
  <si>
    <t>专技（办公室综合）</t>
  </si>
  <si>
    <t>中国语言文学类，新闻传播学类</t>
  </si>
  <si>
    <t>陈先生：0595-22398293</t>
  </si>
  <si>
    <t>泉州市第六中学</t>
  </si>
  <si>
    <t>专技（校医）</t>
  </si>
  <si>
    <t>临床医学类</t>
  </si>
  <si>
    <t>须取得与岗位专业要求相应的执业医师资格证书</t>
  </si>
  <si>
    <t>医学基础知识</t>
  </si>
  <si>
    <t>谢女士：0595-22379260</t>
  </si>
  <si>
    <t>泉州市鲤城区工业和信息化局</t>
  </si>
  <si>
    <t>鲤城区大数据应用中心</t>
  </si>
  <si>
    <t>专技（数据管理）</t>
  </si>
  <si>
    <t>经济贸易类，电子信息类，计算机科学与技术类</t>
  </si>
  <si>
    <t>郭女士：0595-22355851</t>
  </si>
  <si>
    <t>泉州市鲤城区财政局</t>
  </si>
  <si>
    <t>鲤城区国库支付中心</t>
  </si>
  <si>
    <t>专技（会计1）</t>
  </si>
  <si>
    <t>会计与审计类，财政金融类</t>
  </si>
  <si>
    <t>林女士：0595-22355799</t>
  </si>
  <si>
    <t>专技（会计2）</t>
  </si>
  <si>
    <t>会计与审计类， 财政金融类</t>
  </si>
  <si>
    <t>泉州市鲤城区人力资源和社会保障局</t>
  </si>
  <si>
    <t>鲤城区劳动人事争议仲裁院</t>
  </si>
  <si>
    <t>专技（人事仲裁1）</t>
  </si>
  <si>
    <t>法学类</t>
  </si>
  <si>
    <t>黄女士：0595-22355733</t>
  </si>
  <si>
    <t>专技（人事仲裁2）</t>
  </si>
  <si>
    <t>泉州市鲤城区住房和城乡建设局</t>
  </si>
  <si>
    <t>鲤城区住房保障与房地产服务中心</t>
  </si>
  <si>
    <t>专技（工程造价）</t>
  </si>
  <si>
    <t>土建类，会计与审计类</t>
  </si>
  <si>
    <t>詹女士：0595-22355816</t>
  </si>
  <si>
    <t>泉州市鲤城区商务局</t>
  </si>
  <si>
    <t>鲤城区商贸发展服务中心</t>
  </si>
  <si>
    <t>专技（经济管理）</t>
  </si>
  <si>
    <t>经济贸易类，工商管理类，法学类</t>
  </si>
  <si>
    <t>曾女士：0595-22355881</t>
  </si>
  <si>
    <t>泉州市鲤城区文化体育和旅游局</t>
  </si>
  <si>
    <t>鲤城区文化遗产保护和旅游发展中心</t>
  </si>
  <si>
    <t>专技（综合）</t>
  </si>
  <si>
    <t>历史学类，法学类</t>
  </si>
  <si>
    <t>林女士：0595-22355962</t>
  </si>
  <si>
    <t>泉州市鲤城区文化馆</t>
  </si>
  <si>
    <t>专技（新闻传播）</t>
  </si>
  <si>
    <t>新闻传播学类</t>
  </si>
  <si>
    <t>泉州市鲤城区人民政府江南街道办事处</t>
  </si>
  <si>
    <t>鲤城区江南街道党群服务中心</t>
  </si>
  <si>
    <t>专技（经济服务）</t>
  </si>
  <si>
    <t>电子信息类，工商管理类，经济贸易类，会计与审计类</t>
  </si>
  <si>
    <t>蔡女士：0595-22473032</t>
  </si>
  <si>
    <t>泉州市鲤城区人民政府金龙街道办事处</t>
  </si>
  <si>
    <t>鲤城区金龙街道党群服务中心</t>
  </si>
  <si>
    <t>专技（安全生产）</t>
  </si>
  <si>
    <t>化学类</t>
  </si>
  <si>
    <t>卓女士：0595-28052301</t>
  </si>
  <si>
    <t>泉州市鲤城区人民政府常泰街道办事处</t>
  </si>
  <si>
    <t>鲤城区常泰街道社会事务服务中心</t>
  </si>
  <si>
    <t>专技（科技管理）</t>
  </si>
  <si>
    <t>机械类，电子信息类</t>
  </si>
  <si>
    <t>陈女士：0595-12345678</t>
  </si>
  <si>
    <t>泉州市鲤城区人民政府鲤中街道办事处</t>
  </si>
  <si>
    <t>鲤城区鲤中街道党群服务中心</t>
  </si>
  <si>
    <t>专技（综合事务）</t>
  </si>
  <si>
    <t>财政金融类，会计与审计类，法学类</t>
  </si>
  <si>
    <t>黄先生：0595-22399710</t>
  </si>
  <si>
    <t>泉州市鲤城区人民政府海滨街道办事处</t>
  </si>
  <si>
    <t>鲤城区海滨街道综合执法队</t>
  </si>
  <si>
    <t>专技（综合执法）</t>
  </si>
  <si>
    <t>土建类，计算机科学与技术类</t>
  </si>
  <si>
    <t>黄女士：0595-22378656</t>
  </si>
  <si>
    <t>泉州市鲤城区人民政府临江街道办事处</t>
  </si>
  <si>
    <t>鲤城区临江街道社会事务服务中心</t>
  </si>
  <si>
    <t>专技（宣传策划）</t>
  </si>
  <si>
    <t>冯女士：0595-22388331</t>
  </si>
  <si>
    <t>泉州市鲤城区卫生健康局</t>
  </si>
  <si>
    <t>鲤城区疾病预防控制中心（鲤城区卫生健康监督所）</t>
  </si>
  <si>
    <t>专技（疾病控制、公共卫生医师1）</t>
  </si>
  <si>
    <t>公共卫生与预防医学类</t>
  </si>
  <si>
    <t>吴女士：0595-68295055</t>
  </si>
  <si>
    <t>专技（疾病控制、公共卫生医师2）</t>
  </si>
  <si>
    <t>专技（理化检验技师）</t>
  </si>
  <si>
    <t>卫生检验，卫生检验与检疫，卫生检验与检疫技术，卫生检验学</t>
  </si>
  <si>
    <t>鲤城区妇幼保健院</t>
  </si>
  <si>
    <t>财政核补</t>
  </si>
  <si>
    <t>专技（精神科医师）</t>
  </si>
  <si>
    <t>临床医学，精神医学，精神病与精神卫生学</t>
  </si>
  <si>
    <t>涂女士：0595-22985240</t>
  </si>
  <si>
    <t>鲤城区江南街道社区卫生服务中心</t>
  </si>
  <si>
    <t>专技（康复医师）</t>
  </si>
  <si>
    <t>康复医学，康复医学与理疗学，中医康复学，中西医结合康复学</t>
  </si>
  <si>
    <t>张先生：059568295187</t>
  </si>
  <si>
    <t>鲤城区浮桥街道社区卫生服务中心</t>
  </si>
  <si>
    <t>陈先生：0595-22486926</t>
  </si>
  <si>
    <t>鲤城区鲤中街道社区卫生服务中心</t>
  </si>
  <si>
    <t>专技（中医骨伤医师）</t>
  </si>
  <si>
    <t>中医骨伤，中医骨伤科学，中医骨伤科学（含推拿）</t>
  </si>
  <si>
    <t>须取得与岗位专业要求相应的执业医师资格证书；须取得与岗位专业要求相应的住院医师规范化培训合格证书，证书取得时间可放宽至2026年12月31日，未取得的按约定解除聘用合同。</t>
  </si>
  <si>
    <t>林先生：0595-22155120</t>
  </si>
  <si>
    <t>鲤城区海滨街道社区卫生服务中心</t>
  </si>
  <si>
    <t>专技（中医师）</t>
  </si>
  <si>
    <t>全科医学(中医，不授博士学位)，中西医临床医学，中西医结合临床，中西医结合康复学，中医康复学，中医骨伤科学(含推拿)</t>
  </si>
  <si>
    <t>曾女士：0595-27352079</t>
  </si>
</sst>
</file>

<file path=xl/styles.xml><?xml version="1.0" encoding="utf-8"?>
<styleSheet xmlns="http://schemas.openxmlformats.org/spreadsheetml/2006/main">
  <numFmts count="6">
    <numFmt numFmtId="176" formatCode="00"/>
    <numFmt numFmtId="177" formatCode="0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14"/>
      <name val="黑体"/>
      <charset val="134"/>
    </font>
    <font>
      <sz val="14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3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top" wrapText="1"/>
    </xf>
    <xf numFmtId="0" fontId="8" fillId="0" borderId="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9" fontId="8" fillId="0" borderId="3" xfId="0" applyNumberFormat="1" applyFont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7"/>
  <sheetViews>
    <sheetView tabSelected="1" workbookViewId="0">
      <selection activeCell="H6" sqref="A1:Y37"/>
    </sheetView>
  </sheetViews>
  <sheetFormatPr defaultColWidth="9" defaultRowHeight="18.75"/>
  <cols>
    <col min="1" max="1" width="8.5" style="5" customWidth="1"/>
    <col min="2" max="2" width="12.75" style="5" customWidth="1"/>
    <col min="3" max="3" width="10.125" style="5" customWidth="1"/>
    <col min="4" max="4" width="12.5" style="5" customWidth="1"/>
    <col min="5" max="6" width="9" style="5"/>
    <col min="7" max="7" width="11.875" style="6" customWidth="1"/>
    <col min="8" max="8" width="8.125" style="5" customWidth="1"/>
    <col min="9" max="9" width="9" style="5"/>
    <col min="10" max="10" width="8.375" style="5" customWidth="1"/>
    <col min="11" max="11" width="5.875" style="5" customWidth="1"/>
    <col min="12" max="12" width="5.25" style="5" customWidth="1"/>
    <col min="13" max="13" width="6.125" style="5" customWidth="1"/>
    <col min="14" max="14" width="9" style="5"/>
    <col min="15" max="15" width="5.375" style="5" customWidth="1"/>
    <col min="16" max="16" width="6.75" style="5" customWidth="1"/>
    <col min="17" max="17" width="6.375" style="5" customWidth="1"/>
    <col min="18" max="18" width="14.5" style="6" customWidth="1"/>
    <col min="19" max="19" width="19.5" style="5" customWidth="1"/>
    <col min="20" max="20" width="4.5" style="6" customWidth="1"/>
    <col min="21" max="21" width="5.625" style="6" customWidth="1"/>
    <col min="22" max="22" width="6.875" style="5" customWidth="1"/>
    <col min="23" max="23" width="5.5" style="5" customWidth="1"/>
    <col min="24" max="24" width="9" style="5"/>
    <col min="25" max="25" width="9.625" style="6" customWidth="1"/>
    <col min="26" max="16384" width="9" style="5"/>
  </cols>
  <sheetData>
    <row r="1" s="1" customFormat="1" ht="36.95" customHeight="1" spans="1: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="1" customFormat="1" ht="63" customHeight="1" spans="1: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23"/>
      <c r="S2" s="8"/>
      <c r="T2" s="23"/>
      <c r="U2" s="8"/>
      <c r="V2" s="8"/>
      <c r="W2" s="8"/>
      <c r="X2" s="8"/>
      <c r="Y2" s="23"/>
    </row>
    <row r="3" s="2" customFormat="1" spans="1:25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1" t="s">
        <v>11</v>
      </c>
      <c r="K3" s="10" t="s">
        <v>12</v>
      </c>
      <c r="L3" s="10"/>
      <c r="M3" s="10"/>
      <c r="N3" s="10"/>
      <c r="O3" s="10"/>
      <c r="P3" s="10"/>
      <c r="Q3" s="10"/>
      <c r="R3" s="10"/>
      <c r="S3" s="10"/>
      <c r="T3" s="10" t="s">
        <v>13</v>
      </c>
      <c r="U3" s="10" t="s">
        <v>14</v>
      </c>
      <c r="V3" s="10"/>
      <c r="W3" s="10"/>
      <c r="X3" s="10" t="s">
        <v>15</v>
      </c>
      <c r="Y3" s="10" t="s">
        <v>16</v>
      </c>
    </row>
    <row r="4" s="2" customFormat="1" ht="33.75" customHeight="1" spans="1:25">
      <c r="A4" s="9"/>
      <c r="B4" s="10"/>
      <c r="C4" s="12"/>
      <c r="D4" s="10"/>
      <c r="E4" s="10"/>
      <c r="F4" s="12"/>
      <c r="G4" s="10"/>
      <c r="H4" s="10"/>
      <c r="I4" s="10"/>
      <c r="J4" s="12"/>
      <c r="K4" s="10" t="s">
        <v>17</v>
      </c>
      <c r="L4" s="10" t="s">
        <v>18</v>
      </c>
      <c r="M4" s="10" t="s">
        <v>19</v>
      </c>
      <c r="N4" s="10" t="s">
        <v>20</v>
      </c>
      <c r="O4" s="10" t="s">
        <v>21</v>
      </c>
      <c r="P4" s="10" t="s">
        <v>22</v>
      </c>
      <c r="Q4" s="10" t="s">
        <v>23</v>
      </c>
      <c r="R4" s="10" t="s">
        <v>24</v>
      </c>
      <c r="S4" s="10" t="s">
        <v>25</v>
      </c>
      <c r="T4" s="10"/>
      <c r="U4" s="10" t="s">
        <v>26</v>
      </c>
      <c r="V4" s="10" t="s">
        <v>27</v>
      </c>
      <c r="W4" s="10" t="s">
        <v>28</v>
      </c>
      <c r="X4" s="10"/>
      <c r="Y4" s="10"/>
    </row>
    <row r="5" ht="68.25" customHeight="1" spans="1:25">
      <c r="A5" s="13">
        <v>29</v>
      </c>
      <c r="B5" s="14" t="s">
        <v>29</v>
      </c>
      <c r="C5" s="15">
        <f t="shared" ref="C5:C14" si="0">IF(A5=A4,(IF(D5=D4,C4,C4+1)),1)</f>
        <v>1</v>
      </c>
      <c r="D5" s="14" t="s">
        <v>30</v>
      </c>
      <c r="E5" s="14" t="s">
        <v>31</v>
      </c>
      <c r="F5" s="15">
        <f>COUNTIFS(D$3:D5,D5,A$3:A5,A5)</f>
        <v>1</v>
      </c>
      <c r="G5" s="14" t="s">
        <v>32</v>
      </c>
      <c r="H5" s="14" t="s">
        <v>33</v>
      </c>
      <c r="I5" s="14">
        <v>1</v>
      </c>
      <c r="J5" s="14" t="s">
        <v>34</v>
      </c>
      <c r="K5" s="14">
        <v>38</v>
      </c>
      <c r="L5" s="14" t="s">
        <v>35</v>
      </c>
      <c r="M5" s="19" t="s">
        <v>36</v>
      </c>
      <c r="N5" s="19" t="s">
        <v>37</v>
      </c>
      <c r="O5" s="14" t="s">
        <v>38</v>
      </c>
      <c r="P5" s="14" t="s">
        <v>39</v>
      </c>
      <c r="Q5" s="14" t="s">
        <v>40</v>
      </c>
      <c r="R5" s="14" t="s">
        <v>41</v>
      </c>
      <c r="S5" s="24"/>
      <c r="T5" s="14" t="s">
        <v>42</v>
      </c>
      <c r="U5" s="26">
        <v>1</v>
      </c>
      <c r="V5" s="27"/>
      <c r="W5" s="27"/>
      <c r="X5" s="27"/>
      <c r="Y5" s="19" t="s">
        <v>43</v>
      </c>
    </row>
    <row r="6" ht="68.25" customHeight="1" spans="1:25">
      <c r="A6" s="13">
        <v>29</v>
      </c>
      <c r="B6" s="16" t="s">
        <v>29</v>
      </c>
      <c r="C6" s="15">
        <f t="shared" si="0"/>
        <v>1</v>
      </c>
      <c r="D6" s="16" t="s">
        <v>30</v>
      </c>
      <c r="E6" s="16" t="s">
        <v>31</v>
      </c>
      <c r="F6" s="15">
        <f>COUNTIFS(D$3:D6,D6,A$3:A6,A6)</f>
        <v>2</v>
      </c>
      <c r="G6" s="16" t="s">
        <v>44</v>
      </c>
      <c r="H6" s="16" t="s">
        <v>33</v>
      </c>
      <c r="I6" s="16">
        <v>1</v>
      </c>
      <c r="J6" s="16" t="s">
        <v>34</v>
      </c>
      <c r="K6" s="16">
        <v>38</v>
      </c>
      <c r="L6" s="16" t="s">
        <v>45</v>
      </c>
      <c r="M6" s="20" t="s">
        <v>36</v>
      </c>
      <c r="N6" s="20" t="s">
        <v>37</v>
      </c>
      <c r="O6" s="16" t="s">
        <v>38</v>
      </c>
      <c r="P6" s="16" t="s">
        <v>39</v>
      </c>
      <c r="Q6" s="16" t="s">
        <v>40</v>
      </c>
      <c r="R6" s="16" t="s">
        <v>41</v>
      </c>
      <c r="S6" s="25"/>
      <c r="T6" s="14" t="s">
        <v>42</v>
      </c>
      <c r="U6" s="28">
        <v>1</v>
      </c>
      <c r="V6" s="29"/>
      <c r="W6" s="29"/>
      <c r="X6" s="29"/>
      <c r="Y6" s="20" t="s">
        <v>43</v>
      </c>
    </row>
    <row r="7" ht="68.25" customHeight="1" spans="1:25">
      <c r="A7" s="13">
        <v>30</v>
      </c>
      <c r="B7" s="14" t="s">
        <v>46</v>
      </c>
      <c r="C7" s="15">
        <f t="shared" si="0"/>
        <v>1</v>
      </c>
      <c r="D7" s="14" t="s">
        <v>47</v>
      </c>
      <c r="E7" s="14" t="s">
        <v>31</v>
      </c>
      <c r="F7" s="15">
        <f>COUNTIFS(D$3:D7,D7,A$3:A7,A7)</f>
        <v>1</v>
      </c>
      <c r="G7" s="14" t="s">
        <v>48</v>
      </c>
      <c r="H7" s="14" t="s">
        <v>33</v>
      </c>
      <c r="I7" s="14">
        <v>1</v>
      </c>
      <c r="J7" s="14" t="s">
        <v>34</v>
      </c>
      <c r="K7" s="14">
        <v>38</v>
      </c>
      <c r="L7" s="14" t="s">
        <v>38</v>
      </c>
      <c r="M7" s="19" t="s">
        <v>49</v>
      </c>
      <c r="N7" s="19" t="s">
        <v>38</v>
      </c>
      <c r="O7" s="14" t="s">
        <v>38</v>
      </c>
      <c r="P7" s="18" t="s">
        <v>50</v>
      </c>
      <c r="Q7" s="14" t="s">
        <v>51</v>
      </c>
      <c r="R7" s="19" t="s">
        <v>52</v>
      </c>
      <c r="S7" s="14"/>
      <c r="T7" s="14" t="s">
        <v>42</v>
      </c>
      <c r="U7" s="26">
        <v>1</v>
      </c>
      <c r="V7" s="14"/>
      <c r="W7" s="14"/>
      <c r="X7" s="14"/>
      <c r="Y7" s="19" t="s">
        <v>53</v>
      </c>
    </row>
    <row r="8" ht="68.25" customHeight="1" spans="1:25">
      <c r="A8" s="13">
        <v>31</v>
      </c>
      <c r="B8" s="17" t="s">
        <v>54</v>
      </c>
      <c r="C8" s="15">
        <f t="shared" si="0"/>
        <v>1</v>
      </c>
      <c r="D8" s="17" t="s">
        <v>55</v>
      </c>
      <c r="E8" s="17" t="s">
        <v>31</v>
      </c>
      <c r="F8" s="15">
        <f>COUNTIFS(D$3:D8,D8,A$3:A8,A8)</f>
        <v>1</v>
      </c>
      <c r="G8" s="17" t="s">
        <v>56</v>
      </c>
      <c r="H8" s="17" t="s">
        <v>33</v>
      </c>
      <c r="I8" s="17">
        <v>1</v>
      </c>
      <c r="J8" s="17" t="s">
        <v>34</v>
      </c>
      <c r="K8" s="17">
        <v>38</v>
      </c>
      <c r="L8" s="17" t="s">
        <v>38</v>
      </c>
      <c r="M8" s="21" t="s">
        <v>36</v>
      </c>
      <c r="N8" s="17" t="s">
        <v>38</v>
      </c>
      <c r="O8" s="17" t="s">
        <v>38</v>
      </c>
      <c r="P8" s="17" t="s">
        <v>39</v>
      </c>
      <c r="Q8" s="17" t="s">
        <v>40</v>
      </c>
      <c r="R8" s="17" t="s">
        <v>57</v>
      </c>
      <c r="S8" s="17"/>
      <c r="T8" s="17" t="s">
        <v>42</v>
      </c>
      <c r="U8" s="30">
        <v>1</v>
      </c>
      <c r="V8" s="17"/>
      <c r="W8" s="17"/>
      <c r="X8" s="17"/>
      <c r="Y8" s="17" t="s">
        <v>58</v>
      </c>
    </row>
    <row r="9" ht="68.25" customHeight="1" spans="1:25">
      <c r="A9" s="13">
        <v>32</v>
      </c>
      <c r="B9" s="14" t="s">
        <v>59</v>
      </c>
      <c r="C9" s="15">
        <f t="shared" si="0"/>
        <v>1</v>
      </c>
      <c r="D9" s="14" t="s">
        <v>60</v>
      </c>
      <c r="E9" s="14" t="s">
        <v>31</v>
      </c>
      <c r="F9" s="15">
        <f>COUNTIFS(D$3:D9,D9,A$3:A9,A9)</f>
        <v>1</v>
      </c>
      <c r="G9" s="14" t="s">
        <v>61</v>
      </c>
      <c r="H9" s="14" t="s">
        <v>33</v>
      </c>
      <c r="I9" s="14">
        <v>1</v>
      </c>
      <c r="J9" s="14" t="s">
        <v>34</v>
      </c>
      <c r="K9" s="14">
        <v>38</v>
      </c>
      <c r="L9" s="14" t="s">
        <v>35</v>
      </c>
      <c r="M9" s="19" t="s">
        <v>36</v>
      </c>
      <c r="N9" s="14" t="s">
        <v>38</v>
      </c>
      <c r="O9" s="14" t="s">
        <v>38</v>
      </c>
      <c r="P9" s="14" t="s">
        <v>39</v>
      </c>
      <c r="Q9" s="14" t="s">
        <v>40</v>
      </c>
      <c r="R9" s="14" t="s">
        <v>62</v>
      </c>
      <c r="S9" s="14"/>
      <c r="T9" s="14" t="s">
        <v>42</v>
      </c>
      <c r="U9" s="26">
        <v>1</v>
      </c>
      <c r="V9" s="14"/>
      <c r="W9" s="14"/>
      <c r="X9" s="14"/>
      <c r="Y9" s="14" t="s">
        <v>63</v>
      </c>
    </row>
    <row r="10" ht="68.25" customHeight="1" spans="1:25">
      <c r="A10" s="13">
        <v>32</v>
      </c>
      <c r="B10" s="14" t="s">
        <v>59</v>
      </c>
      <c r="C10" s="15">
        <f t="shared" si="0"/>
        <v>1</v>
      </c>
      <c r="D10" s="14" t="s">
        <v>60</v>
      </c>
      <c r="E10" s="14" t="s">
        <v>31</v>
      </c>
      <c r="F10" s="15">
        <f>COUNTIFS(D$3:D10,D10,A$3:A10,A10)</f>
        <v>2</v>
      </c>
      <c r="G10" s="14" t="s">
        <v>64</v>
      </c>
      <c r="H10" s="14" t="s">
        <v>33</v>
      </c>
      <c r="I10" s="14">
        <v>1</v>
      </c>
      <c r="J10" s="14" t="s">
        <v>34</v>
      </c>
      <c r="K10" s="14">
        <v>38</v>
      </c>
      <c r="L10" s="14" t="s">
        <v>45</v>
      </c>
      <c r="M10" s="19" t="s">
        <v>36</v>
      </c>
      <c r="N10" s="14" t="s">
        <v>38</v>
      </c>
      <c r="O10" s="14" t="s">
        <v>38</v>
      </c>
      <c r="P10" s="14" t="s">
        <v>39</v>
      </c>
      <c r="Q10" s="14" t="s">
        <v>40</v>
      </c>
      <c r="R10" s="14" t="s">
        <v>62</v>
      </c>
      <c r="S10" s="14"/>
      <c r="T10" s="14" t="s">
        <v>42</v>
      </c>
      <c r="U10" s="26">
        <v>1</v>
      </c>
      <c r="V10" s="14"/>
      <c r="W10" s="14"/>
      <c r="X10" s="14"/>
      <c r="Y10" s="14" t="s">
        <v>63</v>
      </c>
    </row>
    <row r="11" ht="68.25" customHeight="1" spans="1:25">
      <c r="A11" s="13">
        <v>33</v>
      </c>
      <c r="B11" s="14" t="s">
        <v>65</v>
      </c>
      <c r="C11" s="15">
        <f t="shared" si="0"/>
        <v>1</v>
      </c>
      <c r="D11" s="14" t="s">
        <v>66</v>
      </c>
      <c r="E11" s="14" t="s">
        <v>31</v>
      </c>
      <c r="F11" s="15">
        <f>COUNTIFS(D$3:D11,D11,A$3:A11,A11)</f>
        <v>1</v>
      </c>
      <c r="G11" s="14" t="s">
        <v>67</v>
      </c>
      <c r="H11" s="14" t="s">
        <v>68</v>
      </c>
      <c r="I11" s="14">
        <v>1</v>
      </c>
      <c r="J11" s="14" t="s">
        <v>34</v>
      </c>
      <c r="K11" s="14">
        <v>38</v>
      </c>
      <c r="L11" s="14" t="s">
        <v>38</v>
      </c>
      <c r="M11" s="19" t="s">
        <v>36</v>
      </c>
      <c r="N11" s="14" t="s">
        <v>38</v>
      </c>
      <c r="O11" s="14" t="s">
        <v>38</v>
      </c>
      <c r="P11" s="14" t="s">
        <v>39</v>
      </c>
      <c r="Q11" s="14" t="s">
        <v>40</v>
      </c>
      <c r="R11" s="19" t="s">
        <v>69</v>
      </c>
      <c r="S11" s="14"/>
      <c r="T11" s="14" t="s">
        <v>42</v>
      </c>
      <c r="U11" s="26">
        <v>1</v>
      </c>
      <c r="V11" s="14"/>
      <c r="W11" s="14"/>
      <c r="X11" s="14"/>
      <c r="Y11" s="14" t="s">
        <v>70</v>
      </c>
    </row>
    <row r="12" s="3" customFormat="1" ht="68.25" customHeight="1" spans="1:25">
      <c r="A12" s="13">
        <v>33</v>
      </c>
      <c r="B12" s="14" t="s">
        <v>65</v>
      </c>
      <c r="C12" s="15">
        <f t="shared" si="0"/>
        <v>1</v>
      </c>
      <c r="D12" s="14" t="s">
        <v>66</v>
      </c>
      <c r="E12" s="14" t="s">
        <v>31</v>
      </c>
      <c r="F12" s="15">
        <f>COUNTIFS(D$3:D12,D12,A$3:A12,A12)</f>
        <v>2</v>
      </c>
      <c r="G12" s="14" t="s">
        <v>71</v>
      </c>
      <c r="H12" s="14" t="s">
        <v>68</v>
      </c>
      <c r="I12" s="14">
        <v>1</v>
      </c>
      <c r="J12" s="14" t="s">
        <v>34</v>
      </c>
      <c r="K12" s="14">
        <v>38</v>
      </c>
      <c r="L12" s="14" t="s">
        <v>38</v>
      </c>
      <c r="M12" s="19" t="s">
        <v>36</v>
      </c>
      <c r="N12" s="14" t="s">
        <v>38</v>
      </c>
      <c r="O12" s="14" t="s">
        <v>38</v>
      </c>
      <c r="P12" s="14" t="s">
        <v>39</v>
      </c>
      <c r="Q12" s="14" t="s">
        <v>40</v>
      </c>
      <c r="R12" s="19" t="s">
        <v>72</v>
      </c>
      <c r="S12" s="14"/>
      <c r="T12" s="14" t="s">
        <v>42</v>
      </c>
      <c r="U12" s="26">
        <v>1</v>
      </c>
      <c r="V12" s="14"/>
      <c r="W12" s="14"/>
      <c r="X12" s="14"/>
      <c r="Y12" s="14" t="s">
        <v>70</v>
      </c>
    </row>
    <row r="13" ht="68.25" customHeight="1" spans="1:25">
      <c r="A13" s="13">
        <v>34</v>
      </c>
      <c r="B13" s="14" t="s">
        <v>73</v>
      </c>
      <c r="C13" s="15">
        <f t="shared" si="0"/>
        <v>1</v>
      </c>
      <c r="D13" s="14" t="s">
        <v>74</v>
      </c>
      <c r="E13" s="14" t="s">
        <v>31</v>
      </c>
      <c r="F13" s="15">
        <f>COUNTIFS(D$3:D13,D13,A$3:A13,A13)</f>
        <v>1</v>
      </c>
      <c r="G13" s="14" t="s">
        <v>75</v>
      </c>
      <c r="H13" s="14" t="s">
        <v>68</v>
      </c>
      <c r="I13" s="14">
        <v>1</v>
      </c>
      <c r="J13" s="14" t="s">
        <v>34</v>
      </c>
      <c r="K13" s="14">
        <v>38</v>
      </c>
      <c r="L13" s="14" t="s">
        <v>38</v>
      </c>
      <c r="M13" s="19" t="s">
        <v>36</v>
      </c>
      <c r="N13" s="14" t="s">
        <v>38</v>
      </c>
      <c r="O13" s="14" t="s">
        <v>38</v>
      </c>
      <c r="P13" s="14" t="s">
        <v>39</v>
      </c>
      <c r="Q13" s="14" t="s">
        <v>40</v>
      </c>
      <c r="R13" s="14" t="s">
        <v>76</v>
      </c>
      <c r="S13" s="14"/>
      <c r="T13" s="14" t="s">
        <v>42</v>
      </c>
      <c r="U13" s="26">
        <v>1</v>
      </c>
      <c r="V13" s="14"/>
      <c r="W13" s="14"/>
      <c r="X13" s="14"/>
      <c r="Y13" s="14" t="s">
        <v>77</v>
      </c>
    </row>
    <row r="14" ht="65.25" customHeight="1" spans="1:25">
      <c r="A14" s="13">
        <v>34</v>
      </c>
      <c r="B14" s="14" t="s">
        <v>73</v>
      </c>
      <c r="C14" s="15">
        <f t="shared" si="0"/>
        <v>2</v>
      </c>
      <c r="D14" s="14" t="s">
        <v>78</v>
      </c>
      <c r="E14" s="14" t="s">
        <v>31</v>
      </c>
      <c r="F14" s="15">
        <f>COUNTIFS(D$3:D29,D14,A$3:A29,A14)</f>
        <v>1</v>
      </c>
      <c r="G14" s="14" t="s">
        <v>79</v>
      </c>
      <c r="H14" s="14" t="s">
        <v>68</v>
      </c>
      <c r="I14" s="14">
        <v>1</v>
      </c>
      <c r="J14" s="14" t="s">
        <v>34</v>
      </c>
      <c r="K14" s="14">
        <v>38</v>
      </c>
      <c r="L14" s="14" t="s">
        <v>38</v>
      </c>
      <c r="M14" s="14" t="s">
        <v>49</v>
      </c>
      <c r="N14" s="14" t="s">
        <v>38</v>
      </c>
      <c r="O14" s="14" t="s">
        <v>38</v>
      </c>
      <c r="P14" s="14" t="s">
        <v>39</v>
      </c>
      <c r="Q14" s="14" t="s">
        <v>40</v>
      </c>
      <c r="R14" s="14" t="s">
        <v>80</v>
      </c>
      <c r="S14" s="14" t="s">
        <v>81</v>
      </c>
      <c r="T14" s="14" t="s">
        <v>82</v>
      </c>
      <c r="U14" s="26">
        <v>1</v>
      </c>
      <c r="V14" s="14"/>
      <c r="W14" s="14"/>
      <c r="X14" s="14"/>
      <c r="Y14" s="14" t="s">
        <v>83</v>
      </c>
    </row>
    <row r="15" ht="68.25" customHeight="1" spans="1:25">
      <c r="A15" s="13">
        <v>35</v>
      </c>
      <c r="B15" s="14" t="s">
        <v>84</v>
      </c>
      <c r="C15" s="15">
        <f>IF(A15=A13,(IF(D15=D13,C13,C13+1)),1)</f>
        <v>1</v>
      </c>
      <c r="D15" s="14" t="s">
        <v>85</v>
      </c>
      <c r="E15" s="14" t="s">
        <v>31</v>
      </c>
      <c r="F15" s="15">
        <f>COUNTIFS(D$3:D15,D15,A$3:A15,A15)</f>
        <v>1</v>
      </c>
      <c r="G15" s="14" t="s">
        <v>86</v>
      </c>
      <c r="H15" s="14" t="s">
        <v>68</v>
      </c>
      <c r="I15" s="14">
        <v>1</v>
      </c>
      <c r="J15" s="14" t="s">
        <v>34</v>
      </c>
      <c r="K15" s="14">
        <v>38</v>
      </c>
      <c r="L15" s="14" t="s">
        <v>38</v>
      </c>
      <c r="M15" s="19" t="s">
        <v>36</v>
      </c>
      <c r="N15" s="14" t="s">
        <v>38</v>
      </c>
      <c r="O15" s="14" t="s">
        <v>38</v>
      </c>
      <c r="P15" s="14" t="s">
        <v>39</v>
      </c>
      <c r="Q15" s="14" t="s">
        <v>40</v>
      </c>
      <c r="R15" s="14" t="s">
        <v>87</v>
      </c>
      <c r="S15" s="14"/>
      <c r="T15" s="14" t="s">
        <v>42</v>
      </c>
      <c r="U15" s="26">
        <v>1</v>
      </c>
      <c r="V15" s="14"/>
      <c r="W15" s="14"/>
      <c r="X15" s="14"/>
      <c r="Y15" s="14" t="s">
        <v>88</v>
      </c>
    </row>
    <row r="16" ht="61.5" customHeight="1" spans="1:25">
      <c r="A16" s="13">
        <v>36</v>
      </c>
      <c r="B16" s="14" t="s">
        <v>89</v>
      </c>
      <c r="C16" s="15">
        <f t="shared" ref="C15:C38" si="1">IF(A16=A15,(IF(D16=D15,C15,C15+1)),1)</f>
        <v>1</v>
      </c>
      <c r="D16" s="14" t="s">
        <v>90</v>
      </c>
      <c r="E16" s="14" t="s">
        <v>31</v>
      </c>
      <c r="F16" s="15">
        <f>COUNTIFS(D$3:D16,D16,A$3:A16,A16)</f>
        <v>1</v>
      </c>
      <c r="G16" s="14" t="s">
        <v>91</v>
      </c>
      <c r="H16" s="14" t="s">
        <v>68</v>
      </c>
      <c r="I16" s="14">
        <v>1</v>
      </c>
      <c r="J16" s="14" t="s">
        <v>34</v>
      </c>
      <c r="K16" s="14">
        <v>38</v>
      </c>
      <c r="L16" s="14" t="s">
        <v>35</v>
      </c>
      <c r="M16" s="19" t="s">
        <v>36</v>
      </c>
      <c r="N16" s="14" t="s">
        <v>38</v>
      </c>
      <c r="O16" s="14" t="s">
        <v>38</v>
      </c>
      <c r="P16" s="14" t="s">
        <v>39</v>
      </c>
      <c r="Q16" s="14" t="s">
        <v>40</v>
      </c>
      <c r="R16" s="14" t="s">
        <v>92</v>
      </c>
      <c r="S16" s="14"/>
      <c r="T16" s="14" t="s">
        <v>42</v>
      </c>
      <c r="U16" s="26">
        <v>1</v>
      </c>
      <c r="V16" s="14"/>
      <c r="W16" s="14"/>
      <c r="X16" s="14"/>
      <c r="Y16" s="14" t="s">
        <v>93</v>
      </c>
    </row>
    <row r="17" ht="61.5" customHeight="1" spans="1:25">
      <c r="A17" s="13">
        <v>36</v>
      </c>
      <c r="B17" s="14" t="s">
        <v>89</v>
      </c>
      <c r="C17" s="15">
        <f t="shared" si="1"/>
        <v>1</v>
      </c>
      <c r="D17" s="14" t="s">
        <v>90</v>
      </c>
      <c r="E17" s="14" t="s">
        <v>31</v>
      </c>
      <c r="F17" s="15">
        <f>COUNTIFS(D$3:D17,D17,A$3:A17,A17)</f>
        <v>2</v>
      </c>
      <c r="G17" s="14" t="s">
        <v>94</v>
      </c>
      <c r="H17" s="14" t="s">
        <v>68</v>
      </c>
      <c r="I17" s="14">
        <v>1</v>
      </c>
      <c r="J17" s="14" t="s">
        <v>34</v>
      </c>
      <c r="K17" s="14">
        <v>38</v>
      </c>
      <c r="L17" s="14" t="s">
        <v>45</v>
      </c>
      <c r="M17" s="19" t="s">
        <v>36</v>
      </c>
      <c r="N17" s="14" t="s">
        <v>38</v>
      </c>
      <c r="O17" s="14" t="s">
        <v>38</v>
      </c>
      <c r="P17" s="14" t="s">
        <v>39</v>
      </c>
      <c r="Q17" s="14" t="s">
        <v>40</v>
      </c>
      <c r="R17" s="14" t="s">
        <v>95</v>
      </c>
      <c r="S17" s="14"/>
      <c r="T17" s="14" t="s">
        <v>42</v>
      </c>
      <c r="U17" s="26">
        <v>1</v>
      </c>
      <c r="V17" s="14"/>
      <c r="W17" s="14"/>
      <c r="X17" s="14"/>
      <c r="Y17" s="14" t="s">
        <v>93</v>
      </c>
    </row>
    <row r="18" ht="61.5" customHeight="1" spans="1:25">
      <c r="A18" s="13">
        <v>37</v>
      </c>
      <c r="B18" s="14" t="s">
        <v>96</v>
      </c>
      <c r="C18" s="15">
        <f t="shared" si="1"/>
        <v>1</v>
      </c>
      <c r="D18" s="14" t="s">
        <v>97</v>
      </c>
      <c r="E18" s="14" t="s">
        <v>31</v>
      </c>
      <c r="F18" s="15">
        <f>COUNTIFS(D$3:D18,D18,A$3:A18,A18)</f>
        <v>1</v>
      </c>
      <c r="G18" s="14" t="s">
        <v>98</v>
      </c>
      <c r="H18" s="14" t="s">
        <v>68</v>
      </c>
      <c r="I18" s="14">
        <v>1</v>
      </c>
      <c r="J18" s="14" t="s">
        <v>34</v>
      </c>
      <c r="K18" s="14">
        <v>38</v>
      </c>
      <c r="L18" s="14" t="s">
        <v>35</v>
      </c>
      <c r="M18" s="19" t="s">
        <v>36</v>
      </c>
      <c r="N18" s="19" t="s">
        <v>38</v>
      </c>
      <c r="O18" s="14" t="s">
        <v>38</v>
      </c>
      <c r="P18" s="14" t="s">
        <v>39</v>
      </c>
      <c r="Q18" s="14" t="s">
        <v>40</v>
      </c>
      <c r="R18" s="14" t="s">
        <v>99</v>
      </c>
      <c r="S18" s="14"/>
      <c r="T18" s="14" t="s">
        <v>42</v>
      </c>
      <c r="U18" s="26">
        <v>1</v>
      </c>
      <c r="V18" s="14"/>
      <c r="W18" s="14"/>
      <c r="X18" s="14"/>
      <c r="Y18" s="14" t="s">
        <v>100</v>
      </c>
    </row>
    <row r="19" ht="61.5" customHeight="1" spans="1:25">
      <c r="A19" s="13">
        <v>37</v>
      </c>
      <c r="B19" s="14" t="s">
        <v>96</v>
      </c>
      <c r="C19" s="15">
        <f t="shared" si="1"/>
        <v>1</v>
      </c>
      <c r="D19" s="14" t="s">
        <v>97</v>
      </c>
      <c r="E19" s="14" t="s">
        <v>31</v>
      </c>
      <c r="F19" s="15">
        <f>COUNTIFS(D$3:D19,D19,A$3:A19,A19)</f>
        <v>2</v>
      </c>
      <c r="G19" s="14" t="s">
        <v>101</v>
      </c>
      <c r="H19" s="14" t="s">
        <v>68</v>
      </c>
      <c r="I19" s="14">
        <v>1</v>
      </c>
      <c r="J19" s="14" t="s">
        <v>34</v>
      </c>
      <c r="K19" s="14">
        <v>38</v>
      </c>
      <c r="L19" s="14" t="s">
        <v>45</v>
      </c>
      <c r="M19" s="19" t="s">
        <v>36</v>
      </c>
      <c r="N19" s="19" t="s">
        <v>38</v>
      </c>
      <c r="O19" s="14" t="s">
        <v>38</v>
      </c>
      <c r="P19" s="14" t="s">
        <v>39</v>
      </c>
      <c r="Q19" s="14" t="s">
        <v>40</v>
      </c>
      <c r="R19" s="14" t="s">
        <v>99</v>
      </c>
      <c r="S19" s="14"/>
      <c r="T19" s="14" t="s">
        <v>42</v>
      </c>
      <c r="U19" s="26">
        <v>1</v>
      </c>
      <c r="V19" s="14"/>
      <c r="W19" s="14"/>
      <c r="X19" s="14"/>
      <c r="Y19" s="14" t="s">
        <v>100</v>
      </c>
    </row>
    <row r="20" ht="61.5" customHeight="1" spans="1:25">
      <c r="A20" s="13">
        <v>38</v>
      </c>
      <c r="B20" s="14" t="s">
        <v>102</v>
      </c>
      <c r="C20" s="15">
        <f t="shared" si="1"/>
        <v>1</v>
      </c>
      <c r="D20" s="14" t="s">
        <v>103</v>
      </c>
      <c r="E20" s="14" t="s">
        <v>31</v>
      </c>
      <c r="F20" s="15">
        <f>COUNTIFS(D$3:D20,D20,A$3:A20,A20)</f>
        <v>1</v>
      </c>
      <c r="G20" s="14" t="s">
        <v>104</v>
      </c>
      <c r="H20" s="14" t="s">
        <v>68</v>
      </c>
      <c r="I20" s="14">
        <v>1</v>
      </c>
      <c r="J20" s="14" t="s">
        <v>34</v>
      </c>
      <c r="K20" s="14">
        <v>38</v>
      </c>
      <c r="L20" s="14" t="s">
        <v>38</v>
      </c>
      <c r="M20" s="19" t="s">
        <v>36</v>
      </c>
      <c r="N20" s="19" t="s">
        <v>38</v>
      </c>
      <c r="O20" s="22" t="s">
        <v>38</v>
      </c>
      <c r="P20" s="22" t="s">
        <v>39</v>
      </c>
      <c r="Q20" s="22" t="s">
        <v>40</v>
      </c>
      <c r="R20" s="22" t="s">
        <v>105</v>
      </c>
      <c r="S20" s="14"/>
      <c r="T20" s="22" t="s">
        <v>42</v>
      </c>
      <c r="U20" s="26">
        <v>1</v>
      </c>
      <c r="V20" s="14"/>
      <c r="W20" s="14"/>
      <c r="X20" s="14"/>
      <c r="Y20" s="14" t="s">
        <v>106</v>
      </c>
    </row>
    <row r="21" ht="61.5" customHeight="1" spans="1:25">
      <c r="A21" s="13">
        <v>39</v>
      </c>
      <c r="B21" s="14" t="s">
        <v>107</v>
      </c>
      <c r="C21" s="15">
        <f t="shared" si="1"/>
        <v>1</v>
      </c>
      <c r="D21" s="14" t="s">
        <v>108</v>
      </c>
      <c r="E21" s="14" t="s">
        <v>31</v>
      </c>
      <c r="F21" s="15">
        <f>COUNTIFS(D$3:D21,D21,A$3:A21,A21)</f>
        <v>1</v>
      </c>
      <c r="G21" s="14" t="s">
        <v>109</v>
      </c>
      <c r="H21" s="14" t="s">
        <v>68</v>
      </c>
      <c r="I21" s="14">
        <v>1</v>
      </c>
      <c r="J21" s="14" t="s">
        <v>34</v>
      </c>
      <c r="K21" s="14">
        <v>38</v>
      </c>
      <c r="L21" s="14" t="s">
        <v>38</v>
      </c>
      <c r="M21" s="19" t="s">
        <v>36</v>
      </c>
      <c r="N21" s="19" t="s">
        <v>38</v>
      </c>
      <c r="O21" s="14" t="s">
        <v>38</v>
      </c>
      <c r="P21" s="14" t="s">
        <v>39</v>
      </c>
      <c r="Q21" s="14" t="s">
        <v>40</v>
      </c>
      <c r="R21" s="14" t="s">
        <v>110</v>
      </c>
      <c r="S21" s="14"/>
      <c r="T21" s="14" t="s">
        <v>42</v>
      </c>
      <c r="U21" s="26">
        <v>1</v>
      </c>
      <c r="V21" s="14"/>
      <c r="W21" s="14"/>
      <c r="X21" s="14"/>
      <c r="Y21" s="14" t="s">
        <v>111</v>
      </c>
    </row>
    <row r="22" ht="61.5" customHeight="1" spans="1:25">
      <c r="A22" s="13">
        <v>40</v>
      </c>
      <c r="B22" s="14" t="s">
        <v>112</v>
      </c>
      <c r="C22" s="15">
        <f t="shared" si="1"/>
        <v>1</v>
      </c>
      <c r="D22" s="14" t="s">
        <v>113</v>
      </c>
      <c r="E22" s="14" t="s">
        <v>31</v>
      </c>
      <c r="F22" s="15">
        <f>COUNTIFS(D$3:D22,D22,A$3:A22,A22)</f>
        <v>1</v>
      </c>
      <c r="G22" s="14" t="s">
        <v>114</v>
      </c>
      <c r="H22" s="14" t="s">
        <v>68</v>
      </c>
      <c r="I22" s="14">
        <v>1</v>
      </c>
      <c r="J22" s="14" t="s">
        <v>34</v>
      </c>
      <c r="K22" s="14">
        <v>38</v>
      </c>
      <c r="L22" s="14" t="s">
        <v>38</v>
      </c>
      <c r="M22" s="19" t="s">
        <v>36</v>
      </c>
      <c r="N22" s="19" t="s">
        <v>38</v>
      </c>
      <c r="O22" s="14" t="s">
        <v>38</v>
      </c>
      <c r="P22" s="14" t="s">
        <v>39</v>
      </c>
      <c r="Q22" s="14" t="s">
        <v>40</v>
      </c>
      <c r="R22" s="14" t="s">
        <v>115</v>
      </c>
      <c r="S22" s="14"/>
      <c r="T22" s="14" t="s">
        <v>42</v>
      </c>
      <c r="U22" s="26">
        <v>1</v>
      </c>
      <c r="V22" s="14"/>
      <c r="W22" s="14"/>
      <c r="X22" s="14"/>
      <c r="Y22" s="14" t="s">
        <v>116</v>
      </c>
    </row>
    <row r="23" ht="61.5" customHeight="1" spans="1:25">
      <c r="A23" s="13">
        <v>40</v>
      </c>
      <c r="B23" s="14" t="s">
        <v>112</v>
      </c>
      <c r="C23" s="15">
        <f t="shared" si="1"/>
        <v>2</v>
      </c>
      <c r="D23" s="14" t="s">
        <v>117</v>
      </c>
      <c r="E23" s="14" t="s">
        <v>31</v>
      </c>
      <c r="F23" s="15">
        <f>COUNTIFS(D$3:D23,D23,A$3:A23,A23)</f>
        <v>1</v>
      </c>
      <c r="G23" s="14" t="s">
        <v>118</v>
      </c>
      <c r="H23" s="14" t="s">
        <v>68</v>
      </c>
      <c r="I23" s="14">
        <v>1</v>
      </c>
      <c r="J23" s="14" t="s">
        <v>34</v>
      </c>
      <c r="K23" s="14">
        <v>38</v>
      </c>
      <c r="L23" s="14" t="s">
        <v>38</v>
      </c>
      <c r="M23" s="19" t="s">
        <v>36</v>
      </c>
      <c r="N23" s="14" t="s">
        <v>38</v>
      </c>
      <c r="O23" s="14" t="s">
        <v>38</v>
      </c>
      <c r="P23" s="14" t="s">
        <v>39</v>
      </c>
      <c r="Q23" s="14" t="s">
        <v>40</v>
      </c>
      <c r="R23" s="14" t="s">
        <v>119</v>
      </c>
      <c r="S23" s="14"/>
      <c r="T23" s="14" t="s">
        <v>42</v>
      </c>
      <c r="U23" s="26">
        <v>1</v>
      </c>
      <c r="V23" s="14"/>
      <c r="W23" s="14"/>
      <c r="X23" s="14"/>
      <c r="Y23" s="14" t="s">
        <v>116</v>
      </c>
    </row>
    <row r="24" ht="92.25" customHeight="1" spans="1:25">
      <c r="A24" s="13">
        <v>41</v>
      </c>
      <c r="B24" s="14" t="s">
        <v>120</v>
      </c>
      <c r="C24" s="15">
        <f t="shared" si="1"/>
        <v>1</v>
      </c>
      <c r="D24" s="14" t="s">
        <v>121</v>
      </c>
      <c r="E24" s="14" t="s">
        <v>31</v>
      </c>
      <c r="F24" s="15">
        <f>COUNTIFS(D$3:D24,D24,A$3:A24,A24)</f>
        <v>1</v>
      </c>
      <c r="G24" s="14" t="s">
        <v>122</v>
      </c>
      <c r="H24" s="14" t="s">
        <v>68</v>
      </c>
      <c r="I24" s="14">
        <v>1</v>
      </c>
      <c r="J24" s="14" t="s">
        <v>34</v>
      </c>
      <c r="K24" s="14">
        <v>38</v>
      </c>
      <c r="L24" s="14" t="s">
        <v>38</v>
      </c>
      <c r="M24" s="19" t="s">
        <v>36</v>
      </c>
      <c r="N24" s="14" t="s">
        <v>38</v>
      </c>
      <c r="O24" s="14" t="s">
        <v>38</v>
      </c>
      <c r="P24" s="14" t="s">
        <v>39</v>
      </c>
      <c r="Q24" s="14" t="s">
        <v>40</v>
      </c>
      <c r="R24" s="14" t="s">
        <v>123</v>
      </c>
      <c r="S24" s="14"/>
      <c r="T24" s="14" t="s">
        <v>42</v>
      </c>
      <c r="U24" s="26">
        <v>1</v>
      </c>
      <c r="V24" s="14"/>
      <c r="W24" s="14"/>
      <c r="X24" s="14"/>
      <c r="Y24" s="14" t="s">
        <v>124</v>
      </c>
    </row>
    <row r="25" ht="61.5" customHeight="1" spans="1:25">
      <c r="A25" s="13">
        <v>42</v>
      </c>
      <c r="B25" s="14" t="s">
        <v>125</v>
      </c>
      <c r="C25" s="15">
        <f t="shared" si="1"/>
        <v>1</v>
      </c>
      <c r="D25" s="14" t="s">
        <v>126</v>
      </c>
      <c r="E25" s="14" t="s">
        <v>31</v>
      </c>
      <c r="F25" s="15">
        <f>COUNTIFS(D$3:D25,D25,A$3:A25,A25)</f>
        <v>1</v>
      </c>
      <c r="G25" s="14" t="s">
        <v>127</v>
      </c>
      <c r="H25" s="14" t="s">
        <v>68</v>
      </c>
      <c r="I25" s="14">
        <v>1</v>
      </c>
      <c r="J25" s="14" t="s">
        <v>34</v>
      </c>
      <c r="K25" s="14">
        <v>38</v>
      </c>
      <c r="L25" s="14" t="s">
        <v>38</v>
      </c>
      <c r="M25" s="19" t="s">
        <v>36</v>
      </c>
      <c r="N25" s="14" t="s">
        <v>38</v>
      </c>
      <c r="O25" s="14" t="s">
        <v>38</v>
      </c>
      <c r="P25" s="14" t="s">
        <v>39</v>
      </c>
      <c r="Q25" s="14" t="s">
        <v>40</v>
      </c>
      <c r="R25" s="14" t="s">
        <v>128</v>
      </c>
      <c r="S25" s="14"/>
      <c r="T25" s="14" t="s">
        <v>42</v>
      </c>
      <c r="U25" s="26">
        <v>1</v>
      </c>
      <c r="V25" s="14"/>
      <c r="W25" s="14"/>
      <c r="X25" s="14"/>
      <c r="Y25" s="14" t="s">
        <v>129</v>
      </c>
    </row>
    <row r="26" ht="65.25" customHeight="1" spans="1:25">
      <c r="A26" s="13">
        <v>43</v>
      </c>
      <c r="B26" s="14" t="s">
        <v>130</v>
      </c>
      <c r="C26" s="15">
        <f t="shared" si="1"/>
        <v>1</v>
      </c>
      <c r="D26" s="14" t="s">
        <v>131</v>
      </c>
      <c r="E26" s="14" t="s">
        <v>31</v>
      </c>
      <c r="F26" s="15">
        <f>COUNTIFS(D$3:D26,D26,A$3:A26,A26)</f>
        <v>1</v>
      </c>
      <c r="G26" s="14" t="s">
        <v>132</v>
      </c>
      <c r="H26" s="14" t="s">
        <v>68</v>
      </c>
      <c r="I26" s="14">
        <v>1</v>
      </c>
      <c r="J26" s="14" t="s">
        <v>34</v>
      </c>
      <c r="K26" s="14">
        <v>38</v>
      </c>
      <c r="L26" s="14" t="s">
        <v>38</v>
      </c>
      <c r="M26" s="19" t="s">
        <v>36</v>
      </c>
      <c r="N26" s="14" t="s">
        <v>38</v>
      </c>
      <c r="O26" s="14" t="s">
        <v>38</v>
      </c>
      <c r="P26" s="14" t="s">
        <v>39</v>
      </c>
      <c r="Q26" s="14" t="s">
        <v>40</v>
      </c>
      <c r="R26" s="14" t="s">
        <v>133</v>
      </c>
      <c r="S26" s="14"/>
      <c r="T26" s="14" t="s">
        <v>42</v>
      </c>
      <c r="U26" s="26">
        <v>1</v>
      </c>
      <c r="V26" s="14"/>
      <c r="W26" s="14"/>
      <c r="X26" s="14"/>
      <c r="Y26" s="14" t="s">
        <v>134</v>
      </c>
    </row>
    <row r="27" ht="65.25" customHeight="1" spans="1:25">
      <c r="A27" s="13">
        <v>44</v>
      </c>
      <c r="B27" s="14" t="s">
        <v>135</v>
      </c>
      <c r="C27" s="15">
        <f t="shared" si="1"/>
        <v>1</v>
      </c>
      <c r="D27" s="14" t="s">
        <v>136</v>
      </c>
      <c r="E27" s="14" t="s">
        <v>31</v>
      </c>
      <c r="F27" s="15">
        <f>COUNTIFS(D$3:D27,D27,A$3:A27,A27)</f>
        <v>1</v>
      </c>
      <c r="G27" s="14" t="s">
        <v>137</v>
      </c>
      <c r="H27" s="14" t="s">
        <v>68</v>
      </c>
      <c r="I27" s="14">
        <v>1</v>
      </c>
      <c r="J27" s="14" t="s">
        <v>34</v>
      </c>
      <c r="K27" s="14">
        <v>38</v>
      </c>
      <c r="L27" s="14" t="s">
        <v>38</v>
      </c>
      <c r="M27" s="19" t="s">
        <v>36</v>
      </c>
      <c r="N27" s="14" t="s">
        <v>38</v>
      </c>
      <c r="O27" s="14" t="s">
        <v>38</v>
      </c>
      <c r="P27" s="14" t="s">
        <v>39</v>
      </c>
      <c r="Q27" s="14" t="s">
        <v>40</v>
      </c>
      <c r="R27" s="14" t="s">
        <v>138</v>
      </c>
      <c r="S27" s="14"/>
      <c r="T27" s="14" t="s">
        <v>42</v>
      </c>
      <c r="U27" s="26">
        <v>1</v>
      </c>
      <c r="V27" s="14"/>
      <c r="W27" s="14"/>
      <c r="X27" s="14"/>
      <c r="Y27" s="14" t="s">
        <v>139</v>
      </c>
    </row>
    <row r="28" ht="65.25" customHeight="1" spans="1:25">
      <c r="A28" s="13">
        <v>45</v>
      </c>
      <c r="B28" s="14" t="s">
        <v>140</v>
      </c>
      <c r="C28" s="15">
        <f t="shared" si="1"/>
        <v>1</v>
      </c>
      <c r="D28" s="14" t="s">
        <v>141</v>
      </c>
      <c r="E28" s="14" t="s">
        <v>31</v>
      </c>
      <c r="F28" s="15">
        <f>COUNTIFS(D$3:D28,D28,A$3:A28,A28)</f>
        <v>1</v>
      </c>
      <c r="G28" s="14" t="s">
        <v>142</v>
      </c>
      <c r="H28" s="14" t="s">
        <v>68</v>
      </c>
      <c r="I28" s="14">
        <v>1</v>
      </c>
      <c r="J28" s="14" t="s">
        <v>34</v>
      </c>
      <c r="K28" s="14">
        <v>38</v>
      </c>
      <c r="L28" s="14" t="s">
        <v>38</v>
      </c>
      <c r="M28" s="19" t="s">
        <v>36</v>
      </c>
      <c r="N28" s="14" t="s">
        <v>38</v>
      </c>
      <c r="O28" s="14" t="s">
        <v>38</v>
      </c>
      <c r="P28" s="14" t="s">
        <v>39</v>
      </c>
      <c r="Q28" s="14" t="s">
        <v>40</v>
      </c>
      <c r="R28" s="14" t="s">
        <v>143</v>
      </c>
      <c r="S28" s="14"/>
      <c r="T28" s="14" t="s">
        <v>42</v>
      </c>
      <c r="U28" s="26">
        <v>1</v>
      </c>
      <c r="V28" s="14"/>
      <c r="W28" s="14"/>
      <c r="X28" s="14"/>
      <c r="Y28" s="14" t="s">
        <v>144</v>
      </c>
    </row>
    <row r="29" ht="65.25" customHeight="1" spans="1:25">
      <c r="A29" s="13">
        <v>46</v>
      </c>
      <c r="B29" s="14" t="s">
        <v>145</v>
      </c>
      <c r="C29" s="15">
        <f t="shared" si="1"/>
        <v>1</v>
      </c>
      <c r="D29" s="14" t="s">
        <v>146</v>
      </c>
      <c r="E29" s="14" t="s">
        <v>31</v>
      </c>
      <c r="F29" s="15">
        <f>COUNTIFS(D$3:D29,D29,A$3:A29,A29)</f>
        <v>1</v>
      </c>
      <c r="G29" s="14" t="s">
        <v>147</v>
      </c>
      <c r="H29" s="14" t="s">
        <v>68</v>
      </c>
      <c r="I29" s="14">
        <v>1</v>
      </c>
      <c r="J29" s="14" t="s">
        <v>34</v>
      </c>
      <c r="K29" s="14">
        <v>38</v>
      </c>
      <c r="L29" s="14" t="s">
        <v>38</v>
      </c>
      <c r="M29" s="19" t="s">
        <v>36</v>
      </c>
      <c r="N29" s="14" t="s">
        <v>38</v>
      </c>
      <c r="O29" s="14" t="s">
        <v>38</v>
      </c>
      <c r="P29" s="14" t="s">
        <v>39</v>
      </c>
      <c r="Q29" s="14" t="s">
        <v>40</v>
      </c>
      <c r="R29" s="14" t="s">
        <v>119</v>
      </c>
      <c r="S29" s="14"/>
      <c r="T29" s="14" t="s">
        <v>42</v>
      </c>
      <c r="U29" s="26">
        <v>1</v>
      </c>
      <c r="V29" s="14"/>
      <c r="W29" s="14"/>
      <c r="X29" s="14"/>
      <c r="Y29" s="14" t="s">
        <v>148</v>
      </c>
    </row>
    <row r="30" ht="65.25" customHeight="1" spans="1:25">
      <c r="A30" s="13">
        <v>48</v>
      </c>
      <c r="B30" s="14" t="s">
        <v>149</v>
      </c>
      <c r="C30" s="15">
        <f>IF(A30=A14,(IF(D30=D14,C14,C14+1)),1)</f>
        <v>1</v>
      </c>
      <c r="D30" s="14" t="s">
        <v>150</v>
      </c>
      <c r="E30" s="14" t="s">
        <v>31</v>
      </c>
      <c r="F30" s="15">
        <f>COUNTIFS(D$3:D30,D30,A$3:A30,A30)</f>
        <v>1</v>
      </c>
      <c r="G30" s="14" t="s">
        <v>151</v>
      </c>
      <c r="H30" s="14" t="s">
        <v>68</v>
      </c>
      <c r="I30" s="14">
        <v>1</v>
      </c>
      <c r="J30" s="14" t="s">
        <v>34</v>
      </c>
      <c r="K30" s="14">
        <v>38</v>
      </c>
      <c r="L30" s="14" t="s">
        <v>35</v>
      </c>
      <c r="M30" s="14" t="s">
        <v>49</v>
      </c>
      <c r="N30" s="14" t="s">
        <v>38</v>
      </c>
      <c r="O30" s="14" t="s">
        <v>38</v>
      </c>
      <c r="P30" s="14" t="s">
        <v>39</v>
      </c>
      <c r="Q30" s="14" t="s">
        <v>40</v>
      </c>
      <c r="R30" s="14" t="s">
        <v>152</v>
      </c>
      <c r="S30" s="14"/>
      <c r="T30" s="14" t="s">
        <v>82</v>
      </c>
      <c r="U30" s="26">
        <v>1</v>
      </c>
      <c r="V30" s="14"/>
      <c r="W30" s="14"/>
      <c r="X30" s="14"/>
      <c r="Y30" s="14" t="s">
        <v>153</v>
      </c>
    </row>
    <row r="31" ht="48" spans="1:25">
      <c r="A31" s="13">
        <v>48</v>
      </c>
      <c r="B31" s="14" t="s">
        <v>149</v>
      </c>
      <c r="C31" s="15">
        <f t="shared" ref="C31:C37" si="2">IF(A31=A30,(IF(D31=D30,C30,C30+1)),1)</f>
        <v>1</v>
      </c>
      <c r="D31" s="14" t="s">
        <v>150</v>
      </c>
      <c r="E31" s="14" t="s">
        <v>31</v>
      </c>
      <c r="F31" s="15">
        <f>COUNTIFS(D$3:D31,D31,A$3:A31,A31)</f>
        <v>2</v>
      </c>
      <c r="G31" s="14" t="s">
        <v>154</v>
      </c>
      <c r="H31" s="14" t="s">
        <v>68</v>
      </c>
      <c r="I31" s="14">
        <v>1</v>
      </c>
      <c r="J31" s="14" t="s">
        <v>34</v>
      </c>
      <c r="K31" s="14">
        <v>38</v>
      </c>
      <c r="L31" s="14" t="s">
        <v>45</v>
      </c>
      <c r="M31" s="14" t="s">
        <v>49</v>
      </c>
      <c r="N31" s="14" t="s">
        <v>38</v>
      </c>
      <c r="O31" s="14" t="s">
        <v>38</v>
      </c>
      <c r="P31" s="14" t="s">
        <v>39</v>
      </c>
      <c r="Q31" s="14" t="s">
        <v>40</v>
      </c>
      <c r="R31" s="14" t="s">
        <v>152</v>
      </c>
      <c r="S31" s="14"/>
      <c r="T31" s="14" t="s">
        <v>82</v>
      </c>
      <c r="U31" s="26">
        <v>1</v>
      </c>
      <c r="V31" s="14"/>
      <c r="W31" s="14"/>
      <c r="X31" s="14"/>
      <c r="Y31" s="14" t="s">
        <v>153</v>
      </c>
    </row>
    <row r="32" ht="75" customHeight="1" spans="1:25">
      <c r="A32" s="13">
        <v>48</v>
      </c>
      <c r="B32" s="14" t="s">
        <v>149</v>
      </c>
      <c r="C32" s="15">
        <f t="shared" si="2"/>
        <v>1</v>
      </c>
      <c r="D32" s="14" t="s">
        <v>150</v>
      </c>
      <c r="E32" s="14" t="s">
        <v>31</v>
      </c>
      <c r="F32" s="15">
        <f>COUNTIFS(D$3:D32,D32,A$3:A32,A32)</f>
        <v>3</v>
      </c>
      <c r="G32" s="14" t="s">
        <v>155</v>
      </c>
      <c r="H32" s="14" t="s">
        <v>68</v>
      </c>
      <c r="I32" s="14">
        <v>1</v>
      </c>
      <c r="J32" s="14" t="s">
        <v>34</v>
      </c>
      <c r="K32" s="14">
        <v>38</v>
      </c>
      <c r="L32" s="14" t="s">
        <v>38</v>
      </c>
      <c r="M32" s="14" t="s">
        <v>49</v>
      </c>
      <c r="N32" s="14" t="s">
        <v>38</v>
      </c>
      <c r="O32" s="14" t="s">
        <v>38</v>
      </c>
      <c r="P32" s="14" t="s">
        <v>39</v>
      </c>
      <c r="Q32" s="14" t="s">
        <v>40</v>
      </c>
      <c r="R32" s="14" t="s">
        <v>156</v>
      </c>
      <c r="S32" s="14"/>
      <c r="T32" s="14" t="s">
        <v>82</v>
      </c>
      <c r="U32" s="26">
        <v>1</v>
      </c>
      <c r="V32" s="14"/>
      <c r="W32" s="14"/>
      <c r="X32" s="14"/>
      <c r="Y32" s="14" t="s">
        <v>153</v>
      </c>
    </row>
    <row r="33" s="4" customFormat="1" ht="75" customHeight="1" spans="1:25">
      <c r="A33" s="13">
        <v>48</v>
      </c>
      <c r="B33" s="18" t="s">
        <v>149</v>
      </c>
      <c r="C33" s="15">
        <f t="shared" si="2"/>
        <v>2</v>
      </c>
      <c r="D33" s="18" t="s">
        <v>157</v>
      </c>
      <c r="E33" s="18" t="s">
        <v>158</v>
      </c>
      <c r="F33" s="15">
        <f>COUNTIFS(D$3:D33,D33,A$3:A33,A33)</f>
        <v>1</v>
      </c>
      <c r="G33" s="18" t="s">
        <v>159</v>
      </c>
      <c r="H33" s="18" t="s">
        <v>68</v>
      </c>
      <c r="I33" s="18">
        <v>1</v>
      </c>
      <c r="J33" s="18" t="s">
        <v>34</v>
      </c>
      <c r="K33" s="18">
        <v>38</v>
      </c>
      <c r="L33" s="18" t="s">
        <v>38</v>
      </c>
      <c r="M33" s="18" t="s">
        <v>49</v>
      </c>
      <c r="N33" s="18" t="s">
        <v>38</v>
      </c>
      <c r="O33" s="18" t="s">
        <v>38</v>
      </c>
      <c r="P33" s="18" t="s">
        <v>39</v>
      </c>
      <c r="Q33" s="18" t="s">
        <v>40</v>
      </c>
      <c r="R33" s="18" t="s">
        <v>160</v>
      </c>
      <c r="S33" s="18" t="s">
        <v>81</v>
      </c>
      <c r="T33" s="18" t="s">
        <v>82</v>
      </c>
      <c r="U33" s="31">
        <v>1</v>
      </c>
      <c r="V33" s="18"/>
      <c r="W33" s="18"/>
      <c r="X33" s="18"/>
      <c r="Y33" s="18" t="s">
        <v>161</v>
      </c>
    </row>
    <row r="34" ht="75" customHeight="1" spans="1:25">
      <c r="A34" s="13">
        <v>48</v>
      </c>
      <c r="B34" s="14" t="s">
        <v>149</v>
      </c>
      <c r="C34" s="15">
        <f t="shared" si="2"/>
        <v>3</v>
      </c>
      <c r="D34" s="14" t="s">
        <v>162</v>
      </c>
      <c r="E34" s="14" t="s">
        <v>158</v>
      </c>
      <c r="F34" s="15">
        <f>COUNTIFS(D$3:D34,D34,A$3:A34,A34)</f>
        <v>1</v>
      </c>
      <c r="G34" s="14" t="s">
        <v>163</v>
      </c>
      <c r="H34" s="14" t="s">
        <v>68</v>
      </c>
      <c r="I34" s="14">
        <v>1</v>
      </c>
      <c r="J34" s="14" t="s">
        <v>34</v>
      </c>
      <c r="K34" s="14">
        <v>38</v>
      </c>
      <c r="L34" s="14" t="s">
        <v>38</v>
      </c>
      <c r="M34" s="14" t="s">
        <v>49</v>
      </c>
      <c r="N34" s="14" t="s">
        <v>38</v>
      </c>
      <c r="O34" s="14" t="s">
        <v>38</v>
      </c>
      <c r="P34" s="14" t="s">
        <v>39</v>
      </c>
      <c r="Q34" s="14" t="s">
        <v>40</v>
      </c>
      <c r="R34" s="19" t="s">
        <v>164</v>
      </c>
      <c r="S34" s="14" t="s">
        <v>81</v>
      </c>
      <c r="T34" s="14" t="s">
        <v>82</v>
      </c>
      <c r="U34" s="26">
        <v>1</v>
      </c>
      <c r="V34" s="14"/>
      <c r="W34" s="14"/>
      <c r="X34" s="14"/>
      <c r="Y34" s="14" t="s">
        <v>165</v>
      </c>
    </row>
    <row r="35" ht="75" customHeight="1" spans="1:25">
      <c r="A35" s="13">
        <v>48</v>
      </c>
      <c r="B35" s="14" t="s">
        <v>149</v>
      </c>
      <c r="C35" s="15">
        <f t="shared" si="2"/>
        <v>4</v>
      </c>
      <c r="D35" s="14" t="s">
        <v>166</v>
      </c>
      <c r="E35" s="14" t="s">
        <v>158</v>
      </c>
      <c r="F35" s="15">
        <f>COUNTIFS(D$3:D35,D35,A$3:A35,A35)</f>
        <v>1</v>
      </c>
      <c r="G35" s="14" t="s">
        <v>71</v>
      </c>
      <c r="H35" s="14" t="s">
        <v>68</v>
      </c>
      <c r="I35" s="14">
        <v>1</v>
      </c>
      <c r="J35" s="14" t="s">
        <v>34</v>
      </c>
      <c r="K35" s="14">
        <v>38</v>
      </c>
      <c r="L35" s="14" t="s">
        <v>38</v>
      </c>
      <c r="M35" s="14" t="s">
        <v>49</v>
      </c>
      <c r="N35" s="14" t="s">
        <v>38</v>
      </c>
      <c r="O35" s="14" t="s">
        <v>38</v>
      </c>
      <c r="P35" s="14" t="s">
        <v>39</v>
      </c>
      <c r="Q35" s="14" t="s">
        <v>40</v>
      </c>
      <c r="R35" s="14" t="s">
        <v>92</v>
      </c>
      <c r="S35" s="14"/>
      <c r="T35" s="14" t="s">
        <v>42</v>
      </c>
      <c r="U35" s="26">
        <v>1</v>
      </c>
      <c r="V35" s="14"/>
      <c r="W35" s="14"/>
      <c r="X35" s="14"/>
      <c r="Y35" s="14" t="s">
        <v>167</v>
      </c>
    </row>
    <row r="36" ht="127.5" customHeight="1" spans="1:25">
      <c r="A36" s="13">
        <v>48</v>
      </c>
      <c r="B36" s="14" t="s">
        <v>149</v>
      </c>
      <c r="C36" s="15">
        <f t="shared" si="2"/>
        <v>5</v>
      </c>
      <c r="D36" s="14" t="s">
        <v>168</v>
      </c>
      <c r="E36" s="14" t="s">
        <v>158</v>
      </c>
      <c r="F36" s="15">
        <f>COUNTIFS(D$3:D36,D36,A$3:A36,A36)</f>
        <v>1</v>
      </c>
      <c r="G36" s="14" t="s">
        <v>169</v>
      </c>
      <c r="H36" s="14" t="s">
        <v>68</v>
      </c>
      <c r="I36" s="14">
        <v>1</v>
      </c>
      <c r="J36" s="14" t="s">
        <v>34</v>
      </c>
      <c r="K36" s="14">
        <v>38</v>
      </c>
      <c r="L36" s="14" t="s">
        <v>38</v>
      </c>
      <c r="M36" s="14" t="s">
        <v>49</v>
      </c>
      <c r="N36" s="14" t="s">
        <v>38</v>
      </c>
      <c r="O36" s="14" t="s">
        <v>38</v>
      </c>
      <c r="P36" s="14" t="s">
        <v>50</v>
      </c>
      <c r="Q36" s="14" t="s">
        <v>51</v>
      </c>
      <c r="R36" s="22" t="s">
        <v>170</v>
      </c>
      <c r="S36" s="22" t="s">
        <v>171</v>
      </c>
      <c r="T36" s="14" t="s">
        <v>82</v>
      </c>
      <c r="U36" s="26">
        <v>1</v>
      </c>
      <c r="V36" s="14"/>
      <c r="W36" s="14"/>
      <c r="X36" s="14"/>
      <c r="Y36" s="14" t="s">
        <v>172</v>
      </c>
    </row>
    <row r="37" ht="147" customHeight="1" spans="1:25">
      <c r="A37" s="13">
        <v>48</v>
      </c>
      <c r="B37" s="14" t="s">
        <v>149</v>
      </c>
      <c r="C37" s="15">
        <f t="shared" si="2"/>
        <v>6</v>
      </c>
      <c r="D37" s="14" t="s">
        <v>173</v>
      </c>
      <c r="E37" s="14" t="s">
        <v>158</v>
      </c>
      <c r="F37" s="15">
        <f>COUNTIFS(D$3:D37,D37,A$3:A37,A37)</f>
        <v>1</v>
      </c>
      <c r="G37" s="14" t="s">
        <v>174</v>
      </c>
      <c r="H37" s="14" t="s">
        <v>68</v>
      </c>
      <c r="I37" s="14">
        <v>1</v>
      </c>
      <c r="J37" s="14" t="s">
        <v>34</v>
      </c>
      <c r="K37" s="14">
        <v>38</v>
      </c>
      <c r="L37" s="14" t="s">
        <v>38</v>
      </c>
      <c r="M37" s="14" t="s">
        <v>49</v>
      </c>
      <c r="N37" s="14" t="s">
        <v>38</v>
      </c>
      <c r="O37" s="14" t="s">
        <v>38</v>
      </c>
      <c r="P37" s="14" t="s">
        <v>39</v>
      </c>
      <c r="Q37" s="14" t="s">
        <v>40</v>
      </c>
      <c r="R37" s="19" t="s">
        <v>175</v>
      </c>
      <c r="S37" s="22" t="s">
        <v>171</v>
      </c>
      <c r="T37" s="14" t="s">
        <v>82</v>
      </c>
      <c r="U37" s="26">
        <v>1</v>
      </c>
      <c r="V37" s="14"/>
      <c r="W37" s="14"/>
      <c r="X37" s="14"/>
      <c r="Y37" s="14" t="s">
        <v>176</v>
      </c>
    </row>
  </sheetData>
  <sheetProtection password="E2BC" sheet="1" objects="1"/>
  <autoFilter ref="A1:Y37">
    <extLst/>
  </autoFilter>
  <mergeCells count="17">
    <mergeCell ref="A1:Y1"/>
    <mergeCell ref="A2:Y2"/>
    <mergeCell ref="K3:S3"/>
    <mergeCell ref="U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T3:T4"/>
    <mergeCell ref="X3:X4"/>
    <mergeCell ref="Y3:Y4"/>
  </mergeCells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2023-05-18T03:15:00Z</dcterms:created>
  <dcterms:modified xsi:type="dcterms:W3CDTF">2026-03-20T10:15:49Z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A6A4DF6F367948A8B6D30FD3997C35DF_12</vt:lpwstr>
  </property>
  <property fmtid="{D5CDD505-2E9C-101B-9397-08002B2CF9AE}" pid="4" name="CalculationRule">
    <vt:i4>0</vt:i4>
  </property>
</Properties>
</file>