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总表" sheetId="2" r:id="rId1"/>
  </sheets>
  <definedNames>
    <definedName name="_xlnm._FilterDatabase" localSheetId="0" hidden="1">总表!$A$3:$G$31</definedName>
    <definedName name="_xlnm.Print_Area" localSheetId="0">总表!$A$1:$G$31</definedName>
    <definedName name="_xlnm.Print_Titles" localSheetId="0">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<sst xmlns="http://schemas.openxmlformats.org/spreadsheetml/2006/main" count="88" uniqueCount="60">
  <si>
    <t>广西交通投资集团有限公司2025年高层次人才招聘需求表</t>
  </si>
  <si>
    <t>序号</t>
  </si>
  <si>
    <t>公司名称</t>
  </si>
  <si>
    <t>需求职位名称</t>
  </si>
  <si>
    <t>需求人数</t>
  </si>
  <si>
    <t>职位要求</t>
  </si>
  <si>
    <t>工作地点</t>
  </si>
  <si>
    <t>备注</t>
  </si>
  <si>
    <t>广西交通投资集团有限公司博士后工作站</t>
  </si>
  <si>
    <t>在站博士后（人工智能方向）</t>
  </si>
  <si>
    <t>1.35岁以下（1990年11月1日及以后出生）；
2.博士研究生学历，并获得相应学位证书；
3.人工智能、计算机科学与技术、电子信息工程、软件工程等相关专业。</t>
  </si>
  <si>
    <t>广西南宁</t>
  </si>
  <si>
    <t>在站博士后（大数据模型方向）</t>
  </si>
  <si>
    <r>
      <rPr>
        <sz val="11"/>
        <color theme="1"/>
        <rFont val="仿宋_GB2312"/>
        <charset val="134"/>
      </rPr>
      <t>1.35岁以下（1990年11月1日及以后出生）；
2.博士研究生学历，并获得相应学位证书；
3.数据科学与大数据技术、计算机科学与技术、</t>
    </r>
    <r>
      <rPr>
        <sz val="11"/>
        <color theme="1"/>
        <rFont val="Times New Roman"/>
        <charset val="134"/>
      </rPr>
      <t>‌</t>
    </r>
    <r>
      <rPr>
        <sz val="11"/>
        <color theme="1"/>
        <rFont val="仿宋_GB2312"/>
        <charset val="134"/>
      </rPr>
      <t>软件工程、统计学、数学等相关专业。</t>
    </r>
  </si>
  <si>
    <t>在站博士后（智慧交通方向）</t>
  </si>
  <si>
    <t>1.35岁以下（1990年11月1日及以后出生）；
2.博士研究生学历，并获得相应学位证书；
3.人工智能、计算机科学与技术、电子信息工程、软件工程、交通运输工程等相关专业。</t>
  </si>
  <si>
    <t>在站博士后（金融方向）</t>
  </si>
  <si>
    <t>1.35岁以下（1990年11月1日及以后出生）；
2.博士研究生学历，并获得相应学位证书；
3.金融类等相关专业。</t>
  </si>
  <si>
    <t>在站博士后（物流及供应链方向）</t>
  </si>
  <si>
    <t>1.35岁以下（1990年11月1日及以后出生）；
2.博士研究生学历，并获得相应学位证书；
3.物流工程、物流管理、经济、贸易（国际贸易)、供应链管理等相关专业。</t>
  </si>
  <si>
    <t>小计</t>
  </si>
  <si>
    <t>广西交通投资集团有限公司本部</t>
  </si>
  <si>
    <t>人工智能工程师</t>
  </si>
  <si>
    <t>1.35岁以下（1990年11月1日及以后出生）；
2.硕士研究生学历，并获得相应学位证书；
3.计算机科学与技术、人工智能、交通信息工程及控制、自动控制、统计学、数学等相关专业毕业；
4.具备扎实的机器学习或深度学习理论基础，熟悉常用的算法模型（如CNN, RNN/LSTM, Transformer, GNN等）。
5.拥有较强的数据结构和算法功底，以及优秀的编程能力，能熟练运用 Python/Java/C++ 中至少一种语言。
6.熟悉至少一种主流深度学习框架（如 PyTorch, TensorFlow）和相关数据科学库（如 Pandas, NumPy, Scikit-learn）。
7.具有以下项目经验之一者优先：
   （1）具有多传感器数据融合或时空数据分析技术实践经历；
   （2）具有大规模数据处理经验，熟悉 Hadoop, Spark, Kafka, Flink 等相关技术；
   （3）具备模型优化与部署经验，了解模型量化、剪枝，或熟悉 TensorRT, ONNX Runtime 等推理框架。</t>
  </si>
  <si>
    <t>大数据工程师</t>
  </si>
  <si>
    <t>1.35岁以下（1990年11月1日及以后出生）；
2.硕士研究生及以上学历，并获得相应学位证书；
3.计算机科学与技术、‌软件工程、统计学、数学等相关专业；
4.具有大数据平台架构设计和开发、数据分析应用开发、数据建模、数据产品及平台的设计与开发、大语言模型应用开发等相关课题研究或社会实践经验；
5.熟悉大数据平台（Hadoop/Spark等），数据仓库工具（Hive/SparkSQL等），ETL工具，数据同步工具，MySQL、SQL Server等数据库的SQL语法、数据库的管理及应用；掌握Java、Python其中一项语言；清晰的逻辑分析和表达能力，对行业和技术的发展有较好的见解。</t>
  </si>
  <si>
    <t>物流及供应链管理岗</t>
  </si>
  <si>
    <t>1.35岁以下（1990年11月1日及以后出生）；
2.硕士研究生及以上学历，并取得相应学位证书；
3.物流工程、物流管理、供应链管理等相关专业；
4.具有良好的政治素质、职业素养，具备较强的数据处理能力、文字撰写能力、沟通协调能力和团队合作能力。</t>
  </si>
  <si>
    <t>铁路运营管理岗</t>
  </si>
  <si>
    <t>1.35岁以下（1990年11月1日及以后出生）；
2.硕士研究生及以上学历，并取得相应学位证书；
3.交通运输工程、交通运输规划与管理、交通信息工程及控制、轨道交通信号与控制、电气工程及其自动化（铁道电气化方向）、物流工程与管理等相关专业；
4.具有良好的政治素质、职业素养，具备较强的数据处理能力、文字撰写能力、沟通协调能力和团队合作能力。</t>
  </si>
  <si>
    <t>矿业管理岗</t>
  </si>
  <si>
    <t>1.35岁以下（1990年11月1日及以后出生）；
2.硕士研究生及以上学历，并取得相应学位证书；
3.矿业工程、资源勘查工程、资源与环境经济学等相关专业；
4.具有良好的政治素质、职业素养，具备较强的数据处理能力、文字撰写能力、沟通协调能力和团队合作能力。</t>
  </si>
  <si>
    <t>文秘岗</t>
  </si>
  <si>
    <t>1.35岁以下（1990年11月1日及以后出生）；
2.中共党员；
3.硕士研究生及以上学历，并取得相应学位证书；
4.汉语言文学、中国语言文化、文秘、新闻学、编辑出版学、行政管理、公共政策学、政治学等相关专业；
5.具有良好的政治素质、职业素养，具备较强的数据处理能力、文字撰写能力、沟通协调能力和团队合作能力。</t>
  </si>
  <si>
    <t>宣教岗</t>
  </si>
  <si>
    <t>1.35岁以下（1990年11月1日及以后出生）；
2.中共党员；
3.硕士研究生及以上学历，并取得相应学位证书；
4.汉语言文学、中国语言文化、新闻学、传播学、编辑出版学、行政管理、公共政策学、政治学、马克思主义哲学、中共党史党建学等相关专业；
5.具有良好的政治素质、职业素养，具备较强的数据处理能力、文字撰写能力、沟通协调能力和团队合作能力。</t>
  </si>
  <si>
    <t>人力资源管理岗</t>
  </si>
  <si>
    <t>1.35岁以下（1990年11月1日及以后出生）；
2.中共党员；
3.硕士研究生及以上学历，并取得相应学位证书；
4.人力资源管理、行政管理、公共管理、法学、数学、统计等相关专业；
5.具有良好的政治素质、职业素养，具备较强的数据处理能力、文字撰写能力、沟通协调能力和团队合作能力。</t>
  </si>
  <si>
    <t>法律合规管理岗</t>
  </si>
  <si>
    <t>1.35岁以下（1990年11月1日及以后出生）；
2.硕士研究生及以上学历，并取得相应学位证书；
3.法学等相关专业；
4.具有国家法律职业资格A证;
5.具有良好的政治素质、职业素养，具备较强的数据处理能力、文字撰写能力、沟通协调能力和团队合作能力。</t>
  </si>
  <si>
    <t>广西交投物流集团有限公司</t>
  </si>
  <si>
    <t>大模型数据运营岗</t>
  </si>
  <si>
    <t>1.35岁以下（1990年11月1日及以后出生）；
2.硕士研究生及以上学历，并获得相应学位证书；
3.计算机科学与技术、‌软件工程、数学类、物流管理等相关专业；
4.具有大数据平台架构设计和开发、数据分析应用开发、数据建模、数据产品及平台的设计与开发、大语言模型应用开发等相关课题研究或社会实践经验；
5.熟悉大数据平台（Hadoop/Spark等），数据仓库工具（Hive/SparkSQL等），ETL工具，数据同步工具，MySQL、SQL Server等数据库的SQL语法、数据库的管理及应用；掌握Java、Python其中一项语言；清晰的逻辑分析和表达能力，对行业和技术的发展有较好的见解。</t>
  </si>
  <si>
    <t>低空物流运营经理</t>
  </si>
  <si>
    <t>1.35岁以下（1990年11月1日及以后出生）；
2.大学本科及以上学历，并取得相应学位证书；
3.交通运输、物流管理、电子自动化、航空工程等相关专业；
4.熟悉航空物流信息化系统，了解无人机系统运行原理和低空空域管理基础知识，具备良好的沟通表达和团队协作精神。</t>
  </si>
  <si>
    <t>物流算法策划经理</t>
  </si>
  <si>
    <t>1.35岁以下（1990年11月1日及以后出生）；
2.大学本科及以上学历，并取得相应学位证书；
3.交通运输、物流工程、物流管理、电子自动化、计算机类等相关专业；
4.具有物流、运输及自动化配送调度的相关课题研究或社会实践经验；
5.具有评估自动驾驶算法与飞控系统可靠性、推动技术应用能力。</t>
  </si>
  <si>
    <t>智慧园区产品经理</t>
  </si>
  <si>
    <t>1.35岁以下（1990年11月1日及以后出生）；
2.硕士研究生及以上学历，并获得相应学位证书；
3.计算机类、工程类等理工科专业；
4.具有物流园、铁路专用线、矿山等智慧园区信息化项目的规划设计等相关课题研究或相关的社会实践经验；
5.具备良好的表达及沟通能力，责任心强。</t>
  </si>
  <si>
    <t>网络安全运维工程师</t>
  </si>
  <si>
    <t>1.35岁以下（1990年11月1日及以后出生）；
2.大学本科及以上学历，并获得相应学位证书；
3.计算机科学与技术、‌信息安全、‌软件工程等相关专业；
4.具有信息化系统网络安全运维、网络安全机制搭建、数据库运行及维护、信息化系统实施等相关课题研究或社会实践经验；
5.熟悉网络体系架构，熟悉TCP/IP等原理，扎实的网络和信息安全基础知识，熟悉路由器、交换机及安全设备的配置及安全防范，对网络安全等级保护建设3.0有一定了解，熟悉等级保护建设及测评流程，熟悉风险评估的技术手段及流程；熟悉Oracle、MySQL、MSSQL等关系型数据库；有较强的沟通协调能力。</t>
  </si>
  <si>
    <t>广西交投科技有限公司</t>
  </si>
  <si>
    <t>1.35岁以下（1990年11月1日及以后出生）；
2.博士研究生学历，并获得相应学位证书；
3.计算机科学与技术、交通运输工程、人工智能、交通信息工程及控制、自动控制、统计学、数学等相关专业毕业；
4.具备扎实的机器学习或深度学习理论基础，熟悉常用的算法模型（如CNN, RNN/LSTM, Transformer, GNN等）。
5.拥有较强的数据结构和算法功底，以及优秀的编程能力，能熟练运用 Python/Java/C++ 中至少一种语言。
6.熟悉至少一种主流深度学习框架（如 PyTorch, TensorFlow）和相关数据科学库（如 Pandas, NumPy, Scikit-learn）。
7.具有以下项目经验之一者优先：
   （1）具有多传感器数据融合或时空数据分析技术实践经历；
   （2）具有大规模数据处理经验，熟悉 Hadoop, Spark, Kafka, Flink 等相关技术；
   （3）具备模型优化与部署经验，了解模型量化、剪枝，或熟悉 TensorRT, ONNX Runtime 等推理框架。</t>
  </si>
  <si>
    <t>广西区内</t>
  </si>
  <si>
    <t>广西机械工业研究院有限责任公司</t>
  </si>
  <si>
    <t>软件工程师</t>
  </si>
  <si>
    <t>1.35岁以下（1990年11月1日及以后出生）；
2.博士研究生学历，并获得相应学位证书；
3.计算机科学与技术类，电气、电子及自动化类等相关专业毕业；
4.熟练掌握JAVA\C#\C++\Python\Android其中一项或多项，具备扎实的编程基础；了解Mysql、Oracle等数据库和Nginx、Tomcat、redis、elasticsearch等中间件；具备良好的团队协作精神。</t>
  </si>
  <si>
    <t>自动化工程师</t>
  </si>
  <si>
    <t>1.35岁以下（1990年11月1日及以后出生）；
2.博士研究生学历，并获得相应学位证书；
3.计算机科学与技术类，机械类，电气、电子及自动化类等相关专业毕业；
4.熟悉C#/OpenCVSharp、python、C/C++其中至少一种，有实际使用Tensorflow/Caffe/Mxnet/Bert/PyTorch的经验。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</si>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</sst>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color indexed="8"/>
      <name val="仿宋_GB2312"/>
      <charset val="134"/>
    </font>
    <font>
      <sz val="12"/>
      <name val="仿宋_GB2312"/>
      <charset val="134"/>
    </font>
    <font>
      <sz val="11"/>
      <name val="仿宋_GB2312"/>
      <charset val="134"/>
    </font>
    <font>
      <sz val="11"/>
      <color indexed="8"/>
      <name val="宋体"/>
      <charset val="134"/>
    </font>
    <font>
      <b/>
      <sz val="22"/>
      <name val="仿宋_GB2312"/>
      <charset val="134"/>
    </font>
    <font>
      <b/>
      <sz val="12"/>
      <name val="仿宋_GB2312"/>
      <charset val="134"/>
    </font>
    <font>
      <sz val="11"/>
      <color theme="1"/>
      <name val="仿宋_GB2312"/>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theme="1"/>
      <name val="Times New Roman"/>
      <charset val="134"/>
    </font>
  </fonts>
  <fills count="22">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11"/>
        <bgColor indexed="64"/>
      </patternFill>
    </fill>
    <fill>
      <patternFill patternType="solid">
        <fgColor indexed="46"/>
        <bgColor indexed="64"/>
      </patternFill>
    </fill>
    <fill>
      <patternFill patternType="solid">
        <fgColor indexed="36"/>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2"/>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4" fillId="7" borderId="0" applyNumberFormat="0" applyBorder="0" applyAlignment="0" applyProtection="0">
      <alignment vertical="center"/>
    </xf>
    <xf numFmtId="0" fontId="4" fillId="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4" fillId="6" borderId="0" applyNumberFormat="0" applyBorder="0" applyAlignment="0" applyProtection="0">
      <alignment vertical="center"/>
    </xf>
    <xf numFmtId="0" fontId="4" fillId="15"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4" fillId="16" borderId="0" applyNumberFormat="0" applyBorder="0" applyAlignment="0" applyProtection="0">
      <alignment vertical="center"/>
    </xf>
    <xf numFmtId="0" fontId="4" fillId="11"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4" fillId="19" borderId="0" applyNumberFormat="0" applyBorder="0" applyAlignment="0" applyProtection="0">
      <alignment vertical="center"/>
    </xf>
    <xf numFmtId="0" fontId="4" fillId="10" borderId="0" applyNumberFormat="0" applyBorder="0" applyAlignment="0" applyProtection="0">
      <alignment vertical="center"/>
    </xf>
    <xf numFmtId="0" fontId="25" fillId="20" borderId="0" applyNumberFormat="0" applyBorder="0" applyAlignment="0" applyProtection="0">
      <alignment vertical="center"/>
    </xf>
    <xf numFmtId="0" fontId="25" fillId="13"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25" fillId="21"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0" fillId="0" borderId="0" xfId="0"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3" fillId="0" borderId="2" xfId="0" applyFont="1" applyFill="1" applyBorder="1">
      <alignment vertical="center"/>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4"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Border="1" applyAlignment="1">
      <alignment vertical="center" wrapText="1"/>
    </xf>
    <xf numFmtId="0" fontId="1"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topLeftCell="A26" workbookViewId="0">
      <selection activeCell="E31" sqref="E31"/>
    </sheetView>
  </sheetViews>
  <sheetFormatPr defaultColWidth="9" defaultRowHeight="14" outlineLevelCol="7"/>
  <cols>
    <col min="1" max="1" width="5.5" style="5" customWidth="1"/>
    <col min="2" max="2" width="15.75" style="5" customWidth="1"/>
    <col min="3" max="3" width="13.5" style="5" customWidth="1"/>
    <col min="4" max="4" width="6" style="5" customWidth="1"/>
    <col min="5" max="5" width="64.875" style="5" customWidth="1"/>
    <col min="6" max="6" width="10.875" style="5" customWidth="1"/>
    <col min="7" max="7" width="4.875" style="5" customWidth="1"/>
    <col min="8" max="16384" width="9" style="5"/>
  </cols>
  <sheetData>
    <row r="1" customFormat="1" ht="20.25" customHeight="1" spans="1:7">
      <c r="C1" s="6"/>
    </row>
    <row r="2" ht="44.25" customHeight="1" spans="1:7">
      <c r="A2" s="7" t="s">
        <v>0</v>
      </c>
      <c r="B2" s="7"/>
      <c r="C2" s="7"/>
      <c r="D2" s="7"/>
      <c r="E2" s="7"/>
      <c r="F2" s="7"/>
      <c r="G2" s="7"/>
    </row>
    <row r="3" s="1" customFormat="1" ht="33" customHeight="1" spans="1:7">
      <c r="A3" s="8" t="s">
        <v>1</v>
      </c>
      <c r="B3" s="8" t="s">
        <v>2</v>
      </c>
      <c r="C3" s="8" t="s">
        <v>3</v>
      </c>
      <c r="D3" s="9" t="s">
        <v>4</v>
      </c>
      <c r="E3" s="9" t="s">
        <v>5</v>
      </c>
      <c r="F3" s="8" t="s">
        <v>6</v>
      </c>
      <c r="G3" s="8" t="s">
        <v>7</v>
      </c>
    </row>
    <row r="4" s="2" customFormat="1" ht="42" spans="1:7">
      <c r="A4" s="10">
        <f>ROW()-3</f>
        <v>1</v>
      </c>
      <c r="B4" s="11" t="s">
        <v>8</v>
      </c>
      <c r="C4" s="12" t="s">
        <v>9</v>
      </c>
      <c r="D4" s="12">
        <v>1</v>
      </c>
      <c r="E4" s="13" t="s">
        <v>10</v>
      </c>
      <c r="F4" s="12" t="s">
        <v>11</v>
      </c>
      <c r="G4" s="14"/>
    </row>
    <row r="5" s="2" customFormat="1" ht="56" spans="1:7">
      <c r="A5" s="10">
        <f>ROW()-3</f>
        <v>2</v>
      </c>
      <c r="B5" s="15"/>
      <c r="C5" s="12" t="s">
        <v>12</v>
      </c>
      <c r="D5" s="12">
        <v>1</v>
      </c>
      <c r="E5" s="13" t="s">
        <v>13</v>
      </c>
      <c r="F5" s="12" t="s">
        <v>11</v>
      </c>
      <c r="G5" s="14"/>
    </row>
    <row r="6" s="2" customFormat="1" ht="56" spans="1:7">
      <c r="A6" s="10">
        <f>ROW()-3</f>
        <v>3</v>
      </c>
      <c r="B6" s="15"/>
      <c r="C6" s="12" t="s">
        <v>14</v>
      </c>
      <c r="D6" s="12">
        <v>1</v>
      </c>
      <c r="E6" s="13" t="s">
        <v>15</v>
      </c>
      <c r="F6" s="12" t="s">
        <v>11</v>
      </c>
      <c r="G6" s="14"/>
    </row>
    <row r="7" s="3" customFormat="1" ht="44" customHeight="1" spans="1:7">
      <c r="A7" s="10">
        <f>ROW()-3</f>
        <v>4</v>
      </c>
      <c r="B7" s="15"/>
      <c r="C7" s="12" t="s">
        <v>16</v>
      </c>
      <c r="D7" s="12">
        <v>1</v>
      </c>
      <c r="E7" s="13" t="s">
        <v>17</v>
      </c>
      <c r="F7" s="12" t="s">
        <v>11</v>
      </c>
      <c r="G7" s="14"/>
    </row>
    <row r="8" s="3" customFormat="1" ht="42" spans="1:7">
      <c r="A8" s="10">
        <f>ROW()-3</f>
        <v>5</v>
      </c>
      <c r="B8" s="16"/>
      <c r="C8" s="12" t="s">
        <v>18</v>
      </c>
      <c r="D8" s="12">
        <v>1</v>
      </c>
      <c r="E8" s="13" t="s">
        <v>19</v>
      </c>
      <c r="F8" s="12" t="s">
        <v>11</v>
      </c>
      <c r="G8" s="14"/>
    </row>
    <row r="9" s="3" customFormat="1" ht="30" customHeight="1" spans="1:7">
      <c r="A9" s="17" t="s">
        <v>20</v>
      </c>
      <c r="B9" s="17"/>
      <c r="C9" s="17"/>
      <c r="D9" s="17">
        <f>SUM(D4:D8)</f>
        <v>5</v>
      </c>
      <c r="E9" s="13"/>
      <c r="F9" s="12"/>
      <c r="G9" s="14"/>
    </row>
    <row r="10" s="3" customFormat="1" ht="224" spans="1:7">
      <c r="A10" s="10">
        <f t="shared" ref="A10:A18" si="0">ROW()-4</f>
        <v>6</v>
      </c>
      <c r="B10" s="18" t="s">
        <v>21</v>
      </c>
      <c r="C10" s="19" t="s">
        <v>22</v>
      </c>
      <c r="D10" s="17">
        <v>1</v>
      </c>
      <c r="E10" s="20" t="s">
        <v>23</v>
      </c>
      <c r="F10" s="21" t="s">
        <v>11</v>
      </c>
      <c r="G10" s="14"/>
    </row>
    <row r="11" s="3" customFormat="1" ht="126" spans="1:7">
      <c r="A11" s="10">
        <f t="shared" si="0"/>
        <v>7</v>
      </c>
      <c r="B11" s="22"/>
      <c r="C11" s="19" t="s">
        <v>24</v>
      </c>
      <c r="D11" s="17">
        <v>1</v>
      </c>
      <c r="E11" s="23" t="s">
        <v>25</v>
      </c>
      <c r="F11" s="21" t="s">
        <v>11</v>
      </c>
      <c r="G11" s="14"/>
    </row>
    <row r="12" s="3" customFormat="1" ht="70" spans="1:7">
      <c r="A12" s="10">
        <f t="shared" si="0"/>
        <v>8</v>
      </c>
      <c r="B12" s="24"/>
      <c r="C12" s="19" t="s">
        <v>26</v>
      </c>
      <c r="D12" s="17">
        <v>1</v>
      </c>
      <c r="E12" s="25" t="s">
        <v>27</v>
      </c>
      <c r="F12" s="21" t="s">
        <v>11</v>
      </c>
      <c r="G12" s="14"/>
    </row>
    <row r="13" s="3" customFormat="1" ht="84" spans="1:7">
      <c r="A13" s="10">
        <f t="shared" si="0"/>
        <v>9</v>
      </c>
      <c r="B13" s="18" t="s">
        <v>21</v>
      </c>
      <c r="C13" s="19" t="s">
        <v>28</v>
      </c>
      <c r="D13" s="17">
        <v>1</v>
      </c>
      <c r="E13" s="25" t="s">
        <v>29</v>
      </c>
      <c r="F13" s="21" t="s">
        <v>11</v>
      </c>
      <c r="G13" s="14"/>
    </row>
    <row r="14" s="3" customFormat="1" ht="70" spans="1:7">
      <c r="A14" s="10">
        <f t="shared" si="0"/>
        <v>10</v>
      </c>
      <c r="B14" s="22"/>
      <c r="C14" s="19" t="s">
        <v>30</v>
      </c>
      <c r="D14" s="17">
        <v>1</v>
      </c>
      <c r="E14" s="25" t="s">
        <v>31</v>
      </c>
      <c r="F14" s="21" t="s">
        <v>11</v>
      </c>
      <c r="G14" s="14"/>
    </row>
    <row r="15" s="3" customFormat="1" ht="98" spans="1:7">
      <c r="A15" s="10">
        <f t="shared" si="0"/>
        <v>11</v>
      </c>
      <c r="B15" s="22"/>
      <c r="C15" s="19" t="s">
        <v>32</v>
      </c>
      <c r="D15" s="17">
        <v>2</v>
      </c>
      <c r="E15" s="25" t="s">
        <v>33</v>
      </c>
      <c r="F15" s="12" t="s">
        <v>11</v>
      </c>
      <c r="G15" s="14"/>
    </row>
    <row r="16" s="3" customFormat="1" ht="98" spans="1:7">
      <c r="A16" s="10">
        <f t="shared" si="0"/>
        <v>12</v>
      </c>
      <c r="B16" s="22"/>
      <c r="C16" s="19" t="s">
        <v>34</v>
      </c>
      <c r="D16" s="17">
        <v>3</v>
      </c>
      <c r="E16" s="25" t="s">
        <v>35</v>
      </c>
      <c r="F16" s="12" t="s">
        <v>11</v>
      </c>
      <c r="G16" s="14"/>
    </row>
    <row r="17" s="3" customFormat="1" ht="84" spans="1:8">
      <c r="A17" s="10">
        <f t="shared" si="0"/>
        <v>13</v>
      </c>
      <c r="B17" s="24"/>
      <c r="C17" s="19" t="s">
        <v>36</v>
      </c>
      <c r="D17" s="17">
        <v>2</v>
      </c>
      <c r="E17" s="25" t="s">
        <v>37</v>
      </c>
      <c r="F17" s="12" t="s">
        <v>11</v>
      </c>
      <c r="G17" s="14"/>
    </row>
    <row r="18" s="3" customFormat="1" ht="84" spans="1:8">
      <c r="A18" s="10">
        <f t="shared" si="0"/>
        <v>14</v>
      </c>
      <c r="B18" s="12" t="s">
        <v>21</v>
      </c>
      <c r="C18" s="19" t="s">
        <v>38</v>
      </c>
      <c r="D18" s="17">
        <v>1</v>
      </c>
      <c r="E18" s="25" t="s">
        <v>39</v>
      </c>
      <c r="F18" s="21" t="s">
        <v>11</v>
      </c>
      <c r="G18" s="14"/>
    </row>
    <row r="19" s="3" customFormat="1" ht="30" customHeight="1" spans="1:8">
      <c r="A19" s="17" t="s">
        <v>20</v>
      </c>
      <c r="B19" s="17"/>
      <c r="C19" s="17"/>
      <c r="D19" s="17">
        <f>SUM(D10:D18)</f>
        <v>13</v>
      </c>
      <c r="E19" s="13"/>
      <c r="F19" s="12"/>
      <c r="G19" s="14"/>
    </row>
    <row r="20" s="3" customFormat="1" ht="126" spans="1:8">
      <c r="A20" s="10">
        <f>ROW()-5</f>
        <v>15</v>
      </c>
      <c r="B20" s="26" t="s">
        <v>40</v>
      </c>
      <c r="C20" s="26" t="s">
        <v>41</v>
      </c>
      <c r="D20" s="26">
        <v>1</v>
      </c>
      <c r="E20" s="23" t="s">
        <v>42</v>
      </c>
      <c r="F20" s="21" t="s">
        <v>11</v>
      </c>
      <c r="G20" s="26"/>
    </row>
    <row r="21" s="4" customFormat="1" ht="70" spans="1:8">
      <c r="A21" s="10">
        <f>ROW()-5</f>
        <v>16</v>
      </c>
      <c r="B21" s="26"/>
      <c r="C21" s="26" t="s">
        <v>43</v>
      </c>
      <c r="D21" s="26">
        <v>1</v>
      </c>
      <c r="E21" s="20" t="s">
        <v>44</v>
      </c>
      <c r="F21" s="26" t="s">
        <v>11</v>
      </c>
      <c r="G21" s="26"/>
      <c r="H21" s="27"/>
    </row>
    <row r="22" s="4" customFormat="1" ht="70" spans="1:8">
      <c r="A22" s="10">
        <f>ROW()-5</f>
        <v>17</v>
      </c>
      <c r="B22" s="26"/>
      <c r="C22" s="26" t="s">
        <v>45</v>
      </c>
      <c r="D22" s="17">
        <v>1</v>
      </c>
      <c r="E22" s="23" t="s">
        <v>46</v>
      </c>
      <c r="F22" s="26" t="s">
        <v>11</v>
      </c>
      <c r="G22" s="26"/>
      <c r="H22" s="27"/>
    </row>
    <row r="23" s="4" customFormat="1" ht="84" spans="1:8">
      <c r="A23" s="10">
        <f>ROW()-5</f>
        <v>18</v>
      </c>
      <c r="B23" s="26"/>
      <c r="C23" s="26" t="s">
        <v>47</v>
      </c>
      <c r="D23" s="26">
        <v>1</v>
      </c>
      <c r="E23" s="23" t="s">
        <v>48</v>
      </c>
      <c r="F23" s="26" t="s">
        <v>11</v>
      </c>
      <c r="G23" s="26"/>
      <c r="H23" s="27"/>
    </row>
    <row r="24" s="4" customFormat="1" ht="150" customHeight="1" spans="1:8">
      <c r="A24" s="10">
        <f>ROW()-5</f>
        <v>19</v>
      </c>
      <c r="B24" s="26" t="s">
        <v>40</v>
      </c>
      <c r="C24" s="26" t="s">
        <v>49</v>
      </c>
      <c r="D24" s="26">
        <v>1</v>
      </c>
      <c r="E24" s="23" t="s">
        <v>50</v>
      </c>
      <c r="F24" s="21" t="s">
        <v>11</v>
      </c>
      <c r="G24" s="26"/>
      <c r="H24" s="27"/>
    </row>
    <row r="25" s="4" customFormat="1" ht="30" customHeight="1" spans="1:8">
      <c r="A25" s="17" t="s">
        <v>20</v>
      </c>
      <c r="B25" s="17"/>
      <c r="C25" s="17"/>
      <c r="D25" s="17">
        <f>SUM(D20:D24)</f>
        <v>5</v>
      </c>
      <c r="E25" s="28"/>
      <c r="F25" s="17"/>
      <c r="G25" s="23"/>
      <c r="H25" s="29"/>
    </row>
    <row r="26" s="1" customFormat="1" ht="222" customHeight="1" spans="1:8">
      <c r="A26" s="10">
        <f>ROW()-6</f>
        <v>20</v>
      </c>
      <c r="B26" s="30" t="s">
        <v>51</v>
      </c>
      <c r="C26" s="26" t="s">
        <v>22</v>
      </c>
      <c r="D26" s="26">
        <v>1</v>
      </c>
      <c r="E26" s="20" t="s">
        <v>52</v>
      </c>
      <c r="F26" s="30" t="s">
        <v>53</v>
      </c>
      <c r="G26" s="31"/>
    </row>
    <row r="27" s="4" customFormat="1" ht="30" customHeight="1" spans="1:8">
      <c r="A27" s="17" t="s">
        <v>20</v>
      </c>
      <c r="B27" s="17"/>
      <c r="C27" s="17"/>
      <c r="D27" s="17">
        <f>SUM(D26)</f>
        <v>1</v>
      </c>
      <c r="E27" s="28"/>
      <c r="F27" s="17"/>
      <c r="G27" s="23"/>
      <c r="H27" s="29"/>
    </row>
    <row r="28" s="1" customFormat="1" ht="84" spans="1:8">
      <c r="A28" s="10">
        <f>ROW()-7</f>
        <v>21</v>
      </c>
      <c r="B28" s="32" t="s">
        <v>54</v>
      </c>
      <c r="C28" s="26" t="s">
        <v>55</v>
      </c>
      <c r="D28" s="26">
        <v>1</v>
      </c>
      <c r="E28" s="20" t="s">
        <v>56</v>
      </c>
      <c r="F28" s="21" t="s">
        <v>11</v>
      </c>
      <c r="G28" s="30"/>
    </row>
    <row r="29" s="1" customFormat="1" ht="70" spans="1:8">
      <c r="A29" s="10">
        <f>ROW()-7</f>
        <v>22</v>
      </c>
      <c r="B29" s="33"/>
      <c r="C29" s="26" t="s">
        <v>57</v>
      </c>
      <c r="D29" s="26">
        <v>1</v>
      </c>
      <c r="E29" s="20" t="s">
        <v>58</v>
      </c>
      <c r="F29" s="21" t="s">
        <v>11</v>
      </c>
      <c r="G29" s="30"/>
    </row>
    <row r="30" s="4" customFormat="1" ht="30" customHeight="1" spans="1:8">
      <c r="A30" s="17" t="s">
        <v>20</v>
      </c>
      <c r="B30" s="17"/>
      <c r="C30" s="17"/>
      <c r="D30" s="17">
        <f>SUM(D28:D29)</f>
        <v>2</v>
      </c>
      <c r="E30" s="28"/>
      <c r="F30" s="17"/>
      <c r="G30" s="23"/>
      <c r="H30" s="29"/>
    </row>
    <row r="31" s="4" customFormat="1" ht="30" customHeight="1" spans="1:8">
      <c r="A31" s="17" t="s">
        <v>59</v>
      </c>
      <c r="B31" s="17"/>
      <c r="C31" s="17"/>
      <c r="D31" s="17">
        <f>SUM(D4:D30)/2</f>
        <v>26</v>
      </c>
      <c r="E31" s="28"/>
      <c r="F31" s="17"/>
      <c r="G31" s="23"/>
      <c r="H31" s="29"/>
    </row>
  </sheetData>
  <autoFilter xmlns:etc="http://www.wps.cn/officeDocument/2017/etCustomData" ref="A3:G31" etc:filterBottomFollowUsedRange="0">
    <extLst/>
  </autoFilter>
  <mergeCells count="12">
    <mergeCell ref="A2:G2"/>
    <mergeCell ref="A9:C9"/>
    <mergeCell ref="A19:C19"/>
    <mergeCell ref="A25:C25"/>
    <mergeCell ref="A27:C27"/>
    <mergeCell ref="A30:C30"/>
    <mergeCell ref="A31:C31"/>
    <mergeCell ref="B4:B8"/>
    <mergeCell ref="B10:B12"/>
    <mergeCell ref="B13:B17"/>
    <mergeCell ref="B20:B23"/>
    <mergeCell ref="B28:B29"/>
  </mergeCells>
  <pageMargins left="0.751388888888889" right="0.751388888888889" top="0.590277777777778" bottom="0.314583333333333" header="0.511805555555556" footer="0.314583333333333"/>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李小春</dc:creator>
  <cp:lastModifiedBy>皮皮婷</cp:lastModifiedBy>
  <cp:revision>1</cp:revision>
  <dcterms:created xsi:type="dcterms:W3CDTF">2015-08-05T00:55:00Z</dcterms:created>
  <cp:lastPrinted>2018-01-03T07:00:00Z</cp:lastPrinted>
  <dcterms:modified xsi:type="dcterms:W3CDTF">2025-11-24T10:22:10Z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1726B7516C3C4891A948E49749BCC1CD_13</vt:lpwstr>
  </property>
</Properties>
</file>