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770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Sheet1!$A$1:$E$13</definedName>
  </definedNames>
  <calcPr calcId="144525"/>
</workbook>
</file>

<file path=xl/sharedStrings.xml><?xml version="1.0" encoding="utf-8"?>
<sst xmlns="http://schemas.openxmlformats.org/spreadsheetml/2006/main" count="52" uniqueCount="38">
  <si>
    <t>附件1</t>
  </si>
  <si>
    <t>昌吉市2024年选聘到村工作大学生职位表</t>
  </si>
  <si>
    <t>序号</t>
  </si>
  <si>
    <t>乡镇/街道</t>
  </si>
  <si>
    <t>职位代码</t>
  </si>
  <si>
    <t>拟选聘人数（人）</t>
  </si>
  <si>
    <t>备注</t>
  </si>
  <si>
    <t>阿什里乡</t>
  </si>
  <si>
    <t>庙尔沟乡</t>
  </si>
  <si>
    <t>三工镇</t>
  </si>
  <si>
    <t>大西渠镇</t>
  </si>
  <si>
    <t>滨湖镇</t>
  </si>
  <si>
    <t>六工镇</t>
  </si>
  <si>
    <t>二六工镇</t>
  </si>
  <si>
    <t xml:space="preserve">         </t>
  </si>
  <si>
    <t>榆树沟镇</t>
  </si>
  <si>
    <t xml:space="preserve"> </t>
  </si>
  <si>
    <t>建国路街道</t>
  </si>
  <si>
    <t>合计</t>
  </si>
  <si>
    <r>
      <rPr>
        <b/>
        <sz val="20"/>
        <rFont val="方正小标宋简体"/>
        <charset val="134"/>
      </rPr>
      <t>大学生情况统计(</t>
    </r>
    <r>
      <rPr>
        <b/>
        <sz val="20"/>
        <color rgb="FFFF0000"/>
        <rFont val="方正小标宋简体"/>
        <charset val="134"/>
      </rPr>
      <t>自动更新</t>
    </r>
    <r>
      <rPr>
        <b/>
        <sz val="20"/>
        <rFont val="方正小标宋简体"/>
        <charset val="134"/>
      </rPr>
      <t>)</t>
    </r>
  </si>
  <si>
    <t>单位</t>
  </si>
  <si>
    <t>村派生</t>
  </si>
  <si>
    <t>社区选派生</t>
  </si>
  <si>
    <t>2018年选派生分配人数（人）</t>
  </si>
  <si>
    <t>三支一扶在岗数（人）</t>
  </si>
  <si>
    <t>村数
（个）</t>
  </si>
  <si>
    <t>应配备人数（人）</t>
  </si>
  <si>
    <t>在岗数
（人）</t>
  </si>
  <si>
    <t>空缺人数（人）</t>
  </si>
  <si>
    <t>社区数
（个）</t>
  </si>
  <si>
    <t>佃坝镇</t>
  </si>
  <si>
    <t>硫磺沟镇</t>
  </si>
  <si>
    <t>宁边路街道办事处</t>
  </si>
  <si>
    <t>中山路街道办事处</t>
  </si>
  <si>
    <t>建国路街道办事处</t>
  </si>
  <si>
    <t>绿洲路街道办事处</t>
  </si>
  <si>
    <t>北京南路街道办事处</t>
  </si>
  <si>
    <t>延安北路街道办事处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</si>
</sst>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2%20&#36873;&#27966;&#22823;&#23398;&#29983;\&#12304;&#26032;&#12305;&#9733;&#9734;&#9733;&#26124;&#21513;&#24066;&#26449;&#27966;&#29983;&#12289;&#31038;&#21306;&#36873;&#27966;&#29983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村派生"/>
      <sheetName val="统计（自动更新）"/>
      <sheetName val="2023.12新入职"/>
      <sheetName val="社区选派生"/>
      <sheetName val="2023.10.23在岗152人"/>
      <sheetName val="2023.08.10离岗10人"/>
      <sheetName val="打印128人"/>
    </sheetNames>
    <sheetDataSet>
      <sheetData sheetId="0">
        <row r="1">
          <cell r="B1" t="str">
            <v>乡镇、街道</v>
          </cell>
        </row>
        <row r="1">
          <cell r="O1" t="str">
            <v>离岗原因
（辞职、到期、转岗）</v>
          </cell>
        </row>
        <row r="2">
          <cell r="B2" t="str">
            <v>榆树沟镇</v>
          </cell>
        </row>
        <row r="2">
          <cell r="O2" t="str">
            <v>2022.6.1转入事业编</v>
          </cell>
        </row>
        <row r="3">
          <cell r="B3" t="str">
            <v>榆树沟镇</v>
          </cell>
        </row>
        <row r="3">
          <cell r="O3" t="str">
            <v>2020.12.14到期</v>
          </cell>
        </row>
        <row r="4">
          <cell r="B4" t="str">
            <v>榆树沟镇</v>
          </cell>
        </row>
        <row r="4">
          <cell r="O4" t="str">
            <v>2019.02.23辞职</v>
          </cell>
        </row>
        <row r="5">
          <cell r="B5" t="str">
            <v>榆树沟镇</v>
          </cell>
        </row>
        <row r="5">
          <cell r="O5" t="str">
            <v>2020.9.30辞职</v>
          </cell>
        </row>
        <row r="6">
          <cell r="B6" t="str">
            <v>榆树沟镇</v>
          </cell>
        </row>
        <row r="6">
          <cell r="O6" t="str">
            <v>2021.9.4离职</v>
          </cell>
        </row>
        <row r="7">
          <cell r="B7" t="str">
            <v>榆树沟镇</v>
          </cell>
        </row>
        <row r="7">
          <cell r="O7" t="str">
            <v>2019.03.18辞职</v>
          </cell>
        </row>
        <row r="8">
          <cell r="B8" t="str">
            <v>榆树沟镇</v>
          </cell>
        </row>
        <row r="8">
          <cell r="O8" t="str">
            <v>2021.05.15期满离岗</v>
          </cell>
        </row>
        <row r="9">
          <cell r="B9" t="str">
            <v>榆树沟镇</v>
          </cell>
        </row>
        <row r="9">
          <cell r="O9" t="str">
            <v>2021.05.15期满离岗</v>
          </cell>
        </row>
        <row r="10">
          <cell r="B10" t="str">
            <v>榆树沟镇</v>
          </cell>
        </row>
        <row r="10">
          <cell r="O10" t="str">
            <v>2020.12.25辞职</v>
          </cell>
        </row>
        <row r="11">
          <cell r="B11" t="str">
            <v>榆树沟镇</v>
          </cell>
        </row>
        <row r="11">
          <cell r="O11" t="str">
            <v>2021.04.30期满离岗</v>
          </cell>
        </row>
        <row r="12">
          <cell r="B12" t="str">
            <v>榆树沟镇</v>
          </cell>
        </row>
        <row r="12">
          <cell r="O12" t="str">
            <v>2020.1.19辞职</v>
          </cell>
        </row>
        <row r="13">
          <cell r="B13" t="str">
            <v>榆树沟镇</v>
          </cell>
        </row>
        <row r="13">
          <cell r="O13" t="str">
            <v>2021.04.30期满离岗</v>
          </cell>
        </row>
        <row r="14">
          <cell r="B14" t="str">
            <v>榆树沟镇</v>
          </cell>
        </row>
        <row r="14">
          <cell r="O14" t="str">
            <v>2019.8.31辞职</v>
          </cell>
        </row>
        <row r="15">
          <cell r="B15" t="str">
            <v>榆树沟镇</v>
          </cell>
        </row>
        <row r="15">
          <cell r="O15" t="str">
            <v>2020.05.20日离职</v>
          </cell>
        </row>
        <row r="16">
          <cell r="B16" t="str">
            <v>榆树沟镇</v>
          </cell>
        </row>
        <row r="16">
          <cell r="O16" t="str">
            <v>2023.2.27辞职去榆树沟派出所辅警</v>
          </cell>
        </row>
        <row r="17">
          <cell r="B17" t="str">
            <v>榆树沟镇</v>
          </cell>
        </row>
        <row r="17">
          <cell r="O17" t="str">
            <v>2020.12.7辞职</v>
          </cell>
        </row>
        <row r="18">
          <cell r="B18" t="str">
            <v>榆树沟镇</v>
          </cell>
        </row>
        <row r="18">
          <cell r="O18" t="str">
            <v>2023.3.30离职到榆树沟镇农业（畜牧业）发展服务中心工作</v>
          </cell>
        </row>
        <row r="19">
          <cell r="B19" t="str">
            <v>榆树沟镇</v>
          </cell>
        </row>
        <row r="19">
          <cell r="O19" t="str">
            <v>2022.4.30期满离职</v>
          </cell>
        </row>
        <row r="20">
          <cell r="B20" t="str">
            <v>榆树沟镇</v>
          </cell>
        </row>
        <row r="20">
          <cell r="O20" t="str">
            <v>2024.4.30期满解除</v>
          </cell>
        </row>
        <row r="21">
          <cell r="B21" t="str">
            <v>榆树沟镇</v>
          </cell>
        </row>
        <row r="21">
          <cell r="O21" t="str">
            <v>2021.08.15离职</v>
          </cell>
        </row>
        <row r="22">
          <cell r="B22" t="str">
            <v>榆树沟镇</v>
          </cell>
        </row>
        <row r="22">
          <cell r="O22" t="str">
            <v>2022.4.30日期满离职</v>
          </cell>
        </row>
        <row r="23">
          <cell r="B23" t="str">
            <v>榆树沟镇</v>
          </cell>
        </row>
        <row r="23">
          <cell r="O23" t="str">
            <v>20211201辞职。</v>
          </cell>
        </row>
        <row r="24">
          <cell r="B24" t="str">
            <v>榆树沟镇</v>
          </cell>
        </row>
        <row r="24">
          <cell r="O24" t="str">
            <v>2022.4.30离职（州消防大队）</v>
          </cell>
        </row>
        <row r="25">
          <cell r="B25" t="str">
            <v>榆树沟镇</v>
          </cell>
        </row>
        <row r="25">
          <cell r="O25" t="str">
            <v>2021.02.28辞职</v>
          </cell>
        </row>
        <row r="26">
          <cell r="B26" t="str">
            <v>榆树沟镇</v>
          </cell>
        </row>
        <row r="26">
          <cell r="O26" t="str">
            <v>2021年9月6日离职</v>
          </cell>
        </row>
        <row r="27">
          <cell r="B27" t="str">
            <v>榆树沟镇</v>
          </cell>
        </row>
        <row r="27">
          <cell r="O27" t="str">
            <v>2021.08.15离职</v>
          </cell>
        </row>
        <row r="28">
          <cell r="B28" t="str">
            <v>榆树沟镇</v>
          </cell>
        </row>
        <row r="28">
          <cell r="O28" t="str">
            <v>20211212企业就职</v>
          </cell>
        </row>
        <row r="29">
          <cell r="B29" t="str">
            <v>榆树沟镇</v>
          </cell>
        </row>
        <row r="29">
          <cell r="O29" t="str">
            <v>2023.03.31期满离岗，企业就业。</v>
          </cell>
        </row>
        <row r="30">
          <cell r="B30" t="str">
            <v>榆树沟镇</v>
          </cell>
        </row>
        <row r="31">
          <cell r="B31" t="str">
            <v>榆树沟镇</v>
          </cell>
        </row>
        <row r="31">
          <cell r="O31" t="str">
            <v>2021.7.23辞职</v>
          </cell>
        </row>
        <row r="32">
          <cell r="B32" t="str">
            <v>榆树沟镇</v>
          </cell>
        </row>
        <row r="32">
          <cell r="O32" t="str">
            <v>2022.11.30离职</v>
          </cell>
        </row>
        <row r="33">
          <cell r="B33" t="str">
            <v>榆树沟镇</v>
          </cell>
        </row>
        <row r="33">
          <cell r="O33" t="str">
            <v>2022.1.31辞职，企业就业</v>
          </cell>
        </row>
        <row r="34">
          <cell r="B34" t="str">
            <v>榆树沟镇</v>
          </cell>
        </row>
        <row r="34">
          <cell r="O34" t="str">
            <v>2022.09.30离职</v>
          </cell>
        </row>
        <row r="35">
          <cell r="B35" t="str">
            <v>榆树沟镇</v>
          </cell>
        </row>
        <row r="35">
          <cell r="O35" t="str">
            <v>2023.06.30离岗</v>
          </cell>
        </row>
        <row r="36">
          <cell r="B36" t="str">
            <v>榆树沟镇</v>
          </cell>
        </row>
        <row r="37">
          <cell r="B37" t="str">
            <v>榆树沟镇</v>
          </cell>
        </row>
        <row r="37">
          <cell r="O37" t="str">
            <v>2023.4.28离职</v>
          </cell>
        </row>
        <row r="38">
          <cell r="B38" t="str">
            <v>榆树沟镇</v>
          </cell>
        </row>
        <row r="38">
          <cell r="O38" t="str">
            <v>2023.1.31解除合同</v>
          </cell>
        </row>
        <row r="39">
          <cell r="B39" t="str">
            <v>榆树沟镇</v>
          </cell>
        </row>
        <row r="40">
          <cell r="B40" t="str">
            <v>榆树沟镇</v>
          </cell>
        </row>
        <row r="40">
          <cell r="O40" t="str">
            <v>2023.08.31</v>
          </cell>
        </row>
        <row r="41">
          <cell r="B41" t="str">
            <v>榆树沟镇</v>
          </cell>
        </row>
        <row r="41">
          <cell r="O41" t="str">
            <v>2023.7.24离岗到企业工作</v>
          </cell>
        </row>
        <row r="42">
          <cell r="B42" t="str">
            <v>榆树沟镇</v>
          </cell>
        </row>
        <row r="42">
          <cell r="O42" t="str">
            <v>2023.09.30辞职</v>
          </cell>
        </row>
        <row r="43">
          <cell r="B43" t="str">
            <v>榆树沟镇</v>
          </cell>
        </row>
        <row r="43">
          <cell r="O43" t="str">
            <v>2024.07.31期满解除</v>
          </cell>
        </row>
        <row r="44">
          <cell r="B44" t="str">
            <v>榆树沟镇</v>
          </cell>
        </row>
        <row r="45">
          <cell r="B45" t="str">
            <v>榆树沟镇</v>
          </cell>
        </row>
        <row r="46">
          <cell r="B46" t="str">
            <v>榆树沟镇</v>
          </cell>
        </row>
        <row r="47">
          <cell r="B47" t="str">
            <v>榆树沟镇</v>
          </cell>
        </row>
        <row r="47">
          <cell r="O47" t="str">
            <v>2023.3.20离职</v>
          </cell>
        </row>
        <row r="48">
          <cell r="B48" t="str">
            <v>榆树沟镇</v>
          </cell>
        </row>
        <row r="48">
          <cell r="O48" t="str">
            <v>2023.09.30辞职</v>
          </cell>
        </row>
        <row r="49">
          <cell r="B49" t="str">
            <v>榆树沟镇</v>
          </cell>
        </row>
        <row r="49">
          <cell r="O49" t="str">
            <v>2023.7.31离岗</v>
          </cell>
        </row>
        <row r="50">
          <cell r="B50" t="str">
            <v>榆树沟镇</v>
          </cell>
        </row>
        <row r="51">
          <cell r="B51" t="str">
            <v>榆树沟镇</v>
          </cell>
        </row>
        <row r="52">
          <cell r="B52" t="str">
            <v>榆树沟镇</v>
          </cell>
        </row>
        <row r="52">
          <cell r="O52" t="str">
            <v>2024.02.22辞职</v>
          </cell>
        </row>
        <row r="53">
          <cell r="B53" t="str">
            <v>榆树沟镇</v>
          </cell>
        </row>
        <row r="53">
          <cell r="O53" t="str">
            <v>2024.02.29辞职</v>
          </cell>
        </row>
        <row r="54">
          <cell r="B54" t="str">
            <v>榆树沟镇</v>
          </cell>
        </row>
        <row r="55">
          <cell r="B55" t="str">
            <v>榆树沟镇</v>
          </cell>
        </row>
        <row r="55">
          <cell r="O55" t="str">
            <v>2024.02.24辞职</v>
          </cell>
        </row>
        <row r="56">
          <cell r="B56" t="str">
            <v>榆树沟镇</v>
          </cell>
        </row>
        <row r="56">
          <cell r="O56" t="str">
            <v>2024.06.21辞职</v>
          </cell>
        </row>
        <row r="57">
          <cell r="B57" t="str">
            <v>榆树沟镇</v>
          </cell>
        </row>
        <row r="58">
          <cell r="B58" t="str">
            <v>榆树沟镇</v>
          </cell>
        </row>
        <row r="58">
          <cell r="O58" t="str">
            <v>2024.05.31辞职</v>
          </cell>
        </row>
        <row r="59">
          <cell r="B59" t="str">
            <v>榆树沟镇</v>
          </cell>
        </row>
        <row r="60">
          <cell r="B60" t="str">
            <v>阿什里乡</v>
          </cell>
        </row>
        <row r="60">
          <cell r="O60" t="str">
            <v>2021.08.31期满</v>
          </cell>
        </row>
        <row r="61">
          <cell r="B61" t="str">
            <v>阿什里乡</v>
          </cell>
        </row>
        <row r="61">
          <cell r="O61" t="str">
            <v>2021.07.25辞职</v>
          </cell>
        </row>
        <row r="62">
          <cell r="B62" t="str">
            <v>阿什里乡</v>
          </cell>
        </row>
        <row r="62">
          <cell r="O62" t="str">
            <v>2021.4.9辞职</v>
          </cell>
        </row>
        <row r="63">
          <cell r="B63" t="str">
            <v>阿什里乡</v>
          </cell>
        </row>
        <row r="63">
          <cell r="O63" t="str">
            <v>2021.05.15辞职</v>
          </cell>
        </row>
        <row r="64">
          <cell r="B64" t="str">
            <v>阿什里乡</v>
          </cell>
        </row>
        <row r="64">
          <cell r="O64" t="str">
            <v>期满离岗</v>
          </cell>
        </row>
        <row r="65">
          <cell r="B65" t="str">
            <v>阿什里乡</v>
          </cell>
        </row>
        <row r="65">
          <cell r="O65" t="str">
            <v>2019.03.01辞职                                    </v>
          </cell>
        </row>
        <row r="66">
          <cell r="B66" t="str">
            <v>阿什里乡</v>
          </cell>
        </row>
        <row r="66">
          <cell r="O66" t="str">
            <v>2023.3.31离职</v>
          </cell>
        </row>
        <row r="67">
          <cell r="B67" t="str">
            <v>阿什里乡</v>
          </cell>
        </row>
        <row r="67">
          <cell r="O67" t="str">
            <v>2019.09.05辞职</v>
          </cell>
        </row>
        <row r="68">
          <cell r="B68" t="str">
            <v>阿什里乡</v>
          </cell>
        </row>
        <row r="68">
          <cell r="O68" t="str">
            <v>2019.10.25日事业单位</v>
          </cell>
        </row>
        <row r="69">
          <cell r="B69" t="str">
            <v>阿什里乡</v>
          </cell>
        </row>
        <row r="69">
          <cell r="O69" t="str">
            <v>2021.04.30期满离岗</v>
          </cell>
        </row>
        <row r="70">
          <cell r="B70" t="str">
            <v>阿什里乡</v>
          </cell>
        </row>
        <row r="70">
          <cell r="O70" t="str">
            <v>2019.10.1辞职</v>
          </cell>
        </row>
        <row r="71">
          <cell r="B71" t="str">
            <v>阿什里乡</v>
          </cell>
        </row>
        <row r="71">
          <cell r="O71" t="str">
            <v>2020年8月31辞退（违纪）</v>
          </cell>
        </row>
        <row r="72">
          <cell r="B72" t="str">
            <v>阿什里乡</v>
          </cell>
        </row>
        <row r="72">
          <cell r="O72" t="str">
            <v>2021.05.30事业单位</v>
          </cell>
        </row>
        <row r="73">
          <cell r="B73" t="str">
            <v>阿什里乡</v>
          </cell>
        </row>
        <row r="73">
          <cell r="O73" t="str">
            <v>2021.06.15辞职</v>
          </cell>
        </row>
        <row r="74">
          <cell r="B74" t="str">
            <v>阿什里乡</v>
          </cell>
        </row>
        <row r="74">
          <cell r="O74" t="str">
            <v>2021.10.23期满</v>
          </cell>
        </row>
        <row r="75">
          <cell r="B75" t="str">
            <v>阿什里乡</v>
          </cell>
        </row>
        <row r="75">
          <cell r="O75" t="str">
            <v>2021.10.22期满</v>
          </cell>
        </row>
        <row r="76">
          <cell r="B76" t="str">
            <v>阿什里乡</v>
          </cell>
        </row>
        <row r="76">
          <cell r="O76" t="str">
            <v>2023.11辞职</v>
          </cell>
        </row>
        <row r="77">
          <cell r="B77" t="str">
            <v>阿什里乡</v>
          </cell>
        </row>
        <row r="77">
          <cell r="O77" t="str">
            <v>2022.3.15离职 </v>
          </cell>
        </row>
        <row r="78">
          <cell r="B78" t="str">
            <v>阿什里乡</v>
          </cell>
        </row>
        <row r="78">
          <cell r="O78" t="str">
            <v>2021.07.10辞职</v>
          </cell>
        </row>
        <row r="79">
          <cell r="B79" t="str">
            <v>阿什里乡</v>
          </cell>
        </row>
        <row r="79">
          <cell r="O79" t="str">
            <v>20210831辞职。</v>
          </cell>
        </row>
        <row r="80">
          <cell r="B80" t="str">
            <v>阿什里乡</v>
          </cell>
        </row>
        <row r="80">
          <cell r="O80" t="str">
            <v>2022.9.20到期</v>
          </cell>
        </row>
        <row r="81">
          <cell r="B81" t="str">
            <v>阿什里乡</v>
          </cell>
        </row>
        <row r="81">
          <cell r="O81" t="str">
            <v>未上岗</v>
          </cell>
        </row>
        <row r="82">
          <cell r="B82" t="str">
            <v>阿什里乡</v>
          </cell>
        </row>
        <row r="82">
          <cell r="O82" t="str">
            <v>2023.4.30期满离岗。</v>
          </cell>
        </row>
        <row r="83">
          <cell r="B83" t="str">
            <v>阿什里乡</v>
          </cell>
        </row>
        <row r="83">
          <cell r="O83" t="str">
            <v>2021.12.15辞职</v>
          </cell>
        </row>
        <row r="84">
          <cell r="B84" t="str">
            <v>阿什里乡</v>
          </cell>
        </row>
        <row r="84">
          <cell r="O84" t="str">
            <v>2021.10.26辞职</v>
          </cell>
        </row>
        <row r="85">
          <cell r="B85" t="str">
            <v>阿什里乡</v>
          </cell>
        </row>
        <row r="86">
          <cell r="B86" t="str">
            <v>阿什里乡</v>
          </cell>
        </row>
        <row r="87">
          <cell r="B87" t="str">
            <v>阿什里乡</v>
          </cell>
        </row>
        <row r="87">
          <cell r="O87" t="str">
            <v>2023.10.31期满</v>
          </cell>
        </row>
        <row r="88">
          <cell r="B88" t="str">
            <v>阿什里乡</v>
          </cell>
        </row>
        <row r="88">
          <cell r="O88" t="str">
            <v>2023.10.31期满</v>
          </cell>
        </row>
        <row r="89">
          <cell r="B89" t="str">
            <v>阿什里乡</v>
          </cell>
        </row>
        <row r="89">
          <cell r="O89" t="str">
            <v>2023.1.31解除合同</v>
          </cell>
        </row>
        <row r="90">
          <cell r="B90" t="str">
            <v>阿什里乡</v>
          </cell>
        </row>
        <row r="90">
          <cell r="O90" t="str">
            <v>2023.11.30期满</v>
          </cell>
        </row>
        <row r="91">
          <cell r="B91" t="str">
            <v>阿什里乡</v>
          </cell>
        </row>
        <row r="91">
          <cell r="O91" t="str">
            <v>2022年12月31日离职</v>
          </cell>
        </row>
        <row r="92">
          <cell r="B92" t="str">
            <v>阿什里乡</v>
          </cell>
        </row>
        <row r="92">
          <cell r="O92" t="str">
            <v>2022-9-30辞职</v>
          </cell>
        </row>
        <row r="93">
          <cell r="B93" t="str">
            <v>阿什里乡</v>
          </cell>
        </row>
        <row r="93">
          <cell r="O93" t="str">
            <v>2023.12.19辞职</v>
          </cell>
        </row>
        <row r="94">
          <cell r="B94" t="str">
            <v>阿什里乡</v>
          </cell>
        </row>
        <row r="95">
          <cell r="B95" t="str">
            <v>阿什里乡</v>
          </cell>
        </row>
        <row r="95">
          <cell r="O95" t="str">
            <v>2024.04.30期满解除</v>
          </cell>
        </row>
        <row r="96">
          <cell r="B96" t="str">
            <v>阿什里乡</v>
          </cell>
        </row>
        <row r="97">
          <cell r="B97" t="str">
            <v>阿什里乡</v>
          </cell>
        </row>
        <row r="98">
          <cell r="B98" t="str">
            <v>阿什里乡</v>
          </cell>
        </row>
        <row r="99">
          <cell r="B99" t="str">
            <v>阿什里乡</v>
          </cell>
        </row>
        <row r="100">
          <cell r="B100" t="str">
            <v>阿什里乡</v>
          </cell>
        </row>
        <row r="101">
          <cell r="B101" t="str">
            <v>阿什里乡</v>
          </cell>
        </row>
        <row r="102">
          <cell r="B102" t="str">
            <v>阿什里乡</v>
          </cell>
        </row>
        <row r="103">
          <cell r="B103" t="str">
            <v>阿什里乡</v>
          </cell>
        </row>
        <row r="103">
          <cell r="O103" t="str">
            <v>2024.02.29辞退</v>
          </cell>
        </row>
        <row r="104">
          <cell r="B104" t="str">
            <v>阿什里乡</v>
          </cell>
        </row>
        <row r="105">
          <cell r="B105" t="str">
            <v>阿什里乡</v>
          </cell>
        </row>
        <row r="106">
          <cell r="B106" t="str">
            <v>滨湖镇</v>
          </cell>
        </row>
        <row r="106">
          <cell r="O106" t="str">
            <v>2019.11.15事业单位</v>
          </cell>
        </row>
        <row r="107">
          <cell r="B107" t="str">
            <v>滨湖镇</v>
          </cell>
        </row>
        <row r="107">
          <cell r="O107" t="str">
            <v>2020.9.1辞职</v>
          </cell>
        </row>
        <row r="108">
          <cell r="B108" t="str">
            <v>滨湖镇</v>
          </cell>
        </row>
        <row r="108">
          <cell r="O108" t="str">
            <v>2019.04.01辞职</v>
          </cell>
        </row>
        <row r="109">
          <cell r="B109" t="str">
            <v>滨湖镇</v>
          </cell>
        </row>
        <row r="109">
          <cell r="O109" t="str">
            <v>2019.11.15事业单位</v>
          </cell>
        </row>
        <row r="110">
          <cell r="B110" t="str">
            <v>滨湖镇</v>
          </cell>
        </row>
        <row r="110">
          <cell r="O110" t="str">
            <v>2019.02.28辞职</v>
          </cell>
        </row>
        <row r="111">
          <cell r="B111" t="str">
            <v>滨湖镇</v>
          </cell>
        </row>
        <row r="111">
          <cell r="O111" t="str">
            <v>2021.09.01离职</v>
          </cell>
        </row>
        <row r="112">
          <cell r="B112" t="str">
            <v>滨湖镇</v>
          </cell>
        </row>
        <row r="112">
          <cell r="O112" t="str">
            <v>2021.09.01转事业编。</v>
          </cell>
        </row>
        <row r="113">
          <cell r="B113" t="str">
            <v>滨湖镇</v>
          </cell>
        </row>
        <row r="113">
          <cell r="O113" t="str">
            <v>2021.11.30期满离岗</v>
          </cell>
        </row>
        <row r="114">
          <cell r="B114" t="str">
            <v>滨湖镇</v>
          </cell>
        </row>
        <row r="114">
          <cell r="O114" t="str">
            <v>2021.04.30期满离岗</v>
          </cell>
        </row>
        <row r="115">
          <cell r="B115" t="str">
            <v>滨湖镇</v>
          </cell>
        </row>
        <row r="115">
          <cell r="O115" t="str">
            <v>2021.04.30期满离岗</v>
          </cell>
        </row>
        <row r="116">
          <cell r="B116" t="str">
            <v>滨湖镇</v>
          </cell>
        </row>
        <row r="116">
          <cell r="O116" t="str">
            <v>20210901转事业编。</v>
          </cell>
        </row>
        <row r="117">
          <cell r="B117" t="str">
            <v>滨湖镇</v>
          </cell>
        </row>
        <row r="117">
          <cell r="O117" t="str">
            <v>2020.10.21辞职</v>
          </cell>
        </row>
        <row r="118">
          <cell r="B118" t="str">
            <v>滨湖镇</v>
          </cell>
        </row>
        <row r="118">
          <cell r="O118" t="str">
            <v>2019.12.12监狱系统</v>
          </cell>
        </row>
        <row r="119">
          <cell r="B119" t="str">
            <v>滨湖镇</v>
          </cell>
        </row>
        <row r="119">
          <cell r="O119" t="str">
            <v>2022.03.08考入滨湖事业编制</v>
          </cell>
        </row>
        <row r="120">
          <cell r="B120" t="str">
            <v>滨湖镇</v>
          </cell>
        </row>
        <row r="120">
          <cell r="O120" t="str">
            <v>20210901转事业编。</v>
          </cell>
        </row>
        <row r="121">
          <cell r="B121" t="str">
            <v>滨湖镇</v>
          </cell>
        </row>
        <row r="121">
          <cell r="O121" t="str">
            <v>2020.8.31辞职回老家</v>
          </cell>
        </row>
        <row r="122">
          <cell r="B122" t="str">
            <v>滨湖镇</v>
          </cell>
        </row>
        <row r="122">
          <cell r="O122" t="str">
            <v>2023.09.30辞职</v>
          </cell>
        </row>
        <row r="123">
          <cell r="B123" t="str">
            <v>滨湖镇</v>
          </cell>
        </row>
        <row r="123">
          <cell r="O123" t="str">
            <v>2022.2.28离职企业就业</v>
          </cell>
        </row>
        <row r="124">
          <cell r="B124" t="str">
            <v>滨湖镇</v>
          </cell>
        </row>
        <row r="124">
          <cell r="O124" t="str">
            <v>2021.12.22期满</v>
          </cell>
        </row>
        <row r="125">
          <cell r="B125" t="str">
            <v>滨湖镇</v>
          </cell>
        </row>
        <row r="125">
          <cell r="O125" t="str">
            <v>2022.12.28离职</v>
          </cell>
        </row>
        <row r="126">
          <cell r="B126" t="str">
            <v>滨湖镇</v>
          </cell>
        </row>
        <row r="126">
          <cell r="O126" t="str">
            <v>2023年3月31日离职</v>
          </cell>
        </row>
        <row r="127">
          <cell r="B127" t="str">
            <v>滨湖镇</v>
          </cell>
        </row>
        <row r="127">
          <cell r="O127" t="str">
            <v>2023年3月31日离职</v>
          </cell>
        </row>
        <row r="128">
          <cell r="B128" t="str">
            <v>滨湖镇</v>
          </cell>
        </row>
        <row r="128">
          <cell r="O128" t="str">
            <v>2024.04.30期满解除</v>
          </cell>
        </row>
        <row r="129">
          <cell r="B129" t="str">
            <v>滨湖镇</v>
          </cell>
        </row>
        <row r="129">
          <cell r="O129" t="str">
            <v>2022.4.30离职</v>
          </cell>
        </row>
        <row r="130">
          <cell r="B130" t="str">
            <v>滨湖镇</v>
          </cell>
        </row>
        <row r="130">
          <cell r="O130" t="str">
            <v>2024.03.30期满离职</v>
          </cell>
        </row>
        <row r="131">
          <cell r="B131" t="str">
            <v>滨湖镇</v>
          </cell>
        </row>
        <row r="131">
          <cell r="O131" t="str">
            <v>2022.1.24招录至硫磺沟事业编</v>
          </cell>
        </row>
        <row r="132">
          <cell r="B132" t="str">
            <v>滨湖镇</v>
          </cell>
        </row>
        <row r="132">
          <cell r="O132" t="str">
            <v>2024.09.20辞职</v>
          </cell>
        </row>
        <row r="133">
          <cell r="B133" t="str">
            <v>滨湖镇</v>
          </cell>
        </row>
        <row r="133">
          <cell r="O133" t="str">
            <v>2021.06.30公招狱警</v>
          </cell>
        </row>
        <row r="134">
          <cell r="B134" t="str">
            <v>滨湖镇</v>
          </cell>
        </row>
        <row r="134">
          <cell r="O134" t="str">
            <v>2022年10月16日离职</v>
          </cell>
        </row>
        <row r="135">
          <cell r="B135" t="str">
            <v>滨湖镇</v>
          </cell>
        </row>
        <row r="135">
          <cell r="O135" t="str">
            <v>2023.09.20辞职</v>
          </cell>
        </row>
        <row r="136">
          <cell r="B136" t="str">
            <v>滨湖镇</v>
          </cell>
        </row>
        <row r="136">
          <cell r="O136" t="str">
            <v>2023.7.31期满离岗</v>
          </cell>
        </row>
        <row r="137">
          <cell r="B137" t="str">
            <v>滨湖镇</v>
          </cell>
        </row>
        <row r="138">
          <cell r="B138" t="str">
            <v>滨湖镇</v>
          </cell>
        </row>
        <row r="138">
          <cell r="O138" t="str">
            <v>2024.06.25辞职</v>
          </cell>
        </row>
        <row r="139">
          <cell r="B139" t="str">
            <v>滨湖镇</v>
          </cell>
        </row>
        <row r="139">
          <cell r="O139" t="str">
            <v>2023.11.30期满</v>
          </cell>
        </row>
        <row r="140">
          <cell r="B140" t="str">
            <v>滨湖镇</v>
          </cell>
        </row>
        <row r="141">
          <cell r="B141" t="str">
            <v>滨湖镇</v>
          </cell>
        </row>
        <row r="141">
          <cell r="O141" t="str">
            <v>2022年10月6日离职</v>
          </cell>
        </row>
        <row r="142">
          <cell r="B142" t="str">
            <v>滨湖镇</v>
          </cell>
        </row>
        <row r="142">
          <cell r="O142" t="str">
            <v>2024.07.08辞职</v>
          </cell>
        </row>
        <row r="143">
          <cell r="B143" t="str">
            <v>滨湖镇</v>
          </cell>
        </row>
        <row r="143">
          <cell r="O143" t="str">
            <v>2022.08.31离职</v>
          </cell>
        </row>
        <row r="144">
          <cell r="B144" t="str">
            <v>滨湖镇</v>
          </cell>
        </row>
        <row r="144">
          <cell r="O144" t="str">
            <v>2022.12.31离岗</v>
          </cell>
        </row>
        <row r="145">
          <cell r="B145" t="str">
            <v>滨湖镇</v>
          </cell>
        </row>
        <row r="145">
          <cell r="O145" t="str">
            <v>2023.5.31辞职。</v>
          </cell>
        </row>
        <row r="146">
          <cell r="B146" t="str">
            <v>滨湖镇</v>
          </cell>
        </row>
        <row r="146">
          <cell r="O146" t="str">
            <v>2023.10.31辞职</v>
          </cell>
        </row>
        <row r="147">
          <cell r="B147" t="str">
            <v>滨湖镇</v>
          </cell>
        </row>
        <row r="147">
          <cell r="O147" t="str">
            <v>2023.04.15 辞职</v>
          </cell>
        </row>
        <row r="148">
          <cell r="B148" t="str">
            <v>滨湖镇</v>
          </cell>
        </row>
        <row r="148">
          <cell r="O148" t="str">
            <v>2023.5.31辞职。</v>
          </cell>
        </row>
        <row r="149">
          <cell r="B149" t="str">
            <v>滨湖镇</v>
          </cell>
        </row>
        <row r="149">
          <cell r="O149" t="str">
            <v>2023.6.20离职。</v>
          </cell>
        </row>
        <row r="150">
          <cell r="B150" t="str">
            <v>滨湖镇</v>
          </cell>
        </row>
        <row r="150">
          <cell r="O150" t="str">
            <v>2023.09.06辞职</v>
          </cell>
        </row>
        <row r="151">
          <cell r="B151" t="str">
            <v>滨湖镇</v>
          </cell>
        </row>
        <row r="151">
          <cell r="O151" t="str">
            <v>2024.02.05辞职</v>
          </cell>
        </row>
        <row r="152">
          <cell r="B152" t="str">
            <v>滨湖镇</v>
          </cell>
        </row>
        <row r="153">
          <cell r="B153" t="str">
            <v>滨湖镇</v>
          </cell>
        </row>
        <row r="154">
          <cell r="B154" t="str">
            <v>滨湖镇</v>
          </cell>
        </row>
        <row r="155">
          <cell r="B155" t="str">
            <v>滨湖镇</v>
          </cell>
        </row>
        <row r="156">
          <cell r="B156" t="str">
            <v>滨湖镇</v>
          </cell>
        </row>
        <row r="157">
          <cell r="B157" t="str">
            <v>滨湖镇</v>
          </cell>
        </row>
        <row r="158">
          <cell r="B158" t="str">
            <v>滨湖镇</v>
          </cell>
        </row>
        <row r="158">
          <cell r="O158" t="str">
            <v>2023.11.1辞职</v>
          </cell>
        </row>
        <row r="159">
          <cell r="B159" t="str">
            <v>滨湖镇</v>
          </cell>
        </row>
        <row r="160">
          <cell r="B160" t="str">
            <v>滨湖镇</v>
          </cell>
        </row>
        <row r="161">
          <cell r="B161" t="str">
            <v>滨湖镇</v>
          </cell>
        </row>
        <row r="161">
          <cell r="O161" t="str">
            <v>2024.08.14辞职</v>
          </cell>
        </row>
        <row r="162">
          <cell r="B162" t="str">
            <v>滨湖镇</v>
          </cell>
        </row>
        <row r="163">
          <cell r="B163" t="str">
            <v>滨湖镇</v>
          </cell>
        </row>
        <row r="163">
          <cell r="O163" t="str">
            <v>2024.05.31辞职</v>
          </cell>
        </row>
        <row r="164">
          <cell r="B164" t="str">
            <v>滨湖镇</v>
          </cell>
        </row>
        <row r="165">
          <cell r="B165" t="str">
            <v>滨湖镇</v>
          </cell>
        </row>
        <row r="166">
          <cell r="B166" t="str">
            <v>六工镇</v>
          </cell>
        </row>
        <row r="166">
          <cell r="O166" t="str">
            <v>2019.04.30到期</v>
          </cell>
        </row>
        <row r="167">
          <cell r="B167" t="str">
            <v>六工镇</v>
          </cell>
        </row>
        <row r="167">
          <cell r="O167" t="str">
            <v>2019.04.08转岗</v>
          </cell>
        </row>
        <row r="168">
          <cell r="B168" t="str">
            <v>六工镇</v>
          </cell>
        </row>
        <row r="168">
          <cell r="O168" t="str">
            <v>2020.12.15期满离岗</v>
          </cell>
        </row>
        <row r="169">
          <cell r="B169" t="str">
            <v>六工镇</v>
          </cell>
        </row>
        <row r="169">
          <cell r="O169" t="str">
            <v>2021.5.31辞职银行</v>
          </cell>
        </row>
        <row r="170">
          <cell r="B170" t="str">
            <v>六工镇</v>
          </cell>
        </row>
        <row r="170">
          <cell r="O170" t="str">
            <v>2021.06.12辞职公务员</v>
          </cell>
        </row>
        <row r="171">
          <cell r="B171" t="str">
            <v>六工镇</v>
          </cell>
        </row>
        <row r="171">
          <cell r="O171" t="str">
            <v>2019.7.15辞职</v>
          </cell>
        </row>
        <row r="172">
          <cell r="B172" t="str">
            <v>六工镇</v>
          </cell>
        </row>
        <row r="172">
          <cell r="O172" t="str">
            <v>2021年9月4日辞职</v>
          </cell>
        </row>
        <row r="173">
          <cell r="B173" t="str">
            <v>六工镇</v>
          </cell>
        </row>
        <row r="173">
          <cell r="O173" t="str">
            <v>2023.1.31解除合同</v>
          </cell>
        </row>
        <row r="174">
          <cell r="B174" t="str">
            <v>六工镇</v>
          </cell>
        </row>
        <row r="174">
          <cell r="O174" t="str">
            <v>2021.04.30伊犁事业编</v>
          </cell>
        </row>
        <row r="175">
          <cell r="B175" t="str">
            <v>六工镇</v>
          </cell>
        </row>
        <row r="175">
          <cell r="O175" t="str">
            <v>2019.8.31辞职</v>
          </cell>
        </row>
        <row r="176">
          <cell r="B176" t="str">
            <v>六工镇</v>
          </cell>
        </row>
        <row r="176">
          <cell r="O176" t="str">
            <v>2021.04.30辞职事业单位</v>
          </cell>
        </row>
        <row r="177">
          <cell r="B177" t="str">
            <v>六工镇</v>
          </cell>
        </row>
        <row r="177">
          <cell r="O177" t="str">
            <v>2022.07.31离职</v>
          </cell>
        </row>
        <row r="178">
          <cell r="B178" t="str">
            <v>六工镇</v>
          </cell>
        </row>
        <row r="178">
          <cell r="O178" t="str">
            <v>2019.8.1辞职</v>
          </cell>
        </row>
        <row r="179">
          <cell r="B179" t="str">
            <v>六工镇</v>
          </cell>
        </row>
        <row r="179">
          <cell r="O179" t="str">
            <v>2021.04.30期满离岗兵团公务员</v>
          </cell>
        </row>
        <row r="180">
          <cell r="B180" t="str">
            <v>六工镇</v>
          </cell>
        </row>
        <row r="180">
          <cell r="O180" t="str">
            <v>2020.11.1辞职</v>
          </cell>
        </row>
        <row r="181">
          <cell r="B181" t="str">
            <v>六工镇</v>
          </cell>
        </row>
        <row r="181">
          <cell r="O181" t="str">
            <v>2021.04.30期满离岗</v>
          </cell>
        </row>
        <row r="182">
          <cell r="B182" t="str">
            <v>六工镇</v>
          </cell>
        </row>
        <row r="182">
          <cell r="O182" t="str">
            <v>2021.04.30期满离岗</v>
          </cell>
        </row>
        <row r="183">
          <cell r="B183" t="str">
            <v>六工镇</v>
          </cell>
        </row>
        <row r="183">
          <cell r="O183" t="str">
            <v>2021.08.31辞职</v>
          </cell>
        </row>
        <row r="184">
          <cell r="B184" t="str">
            <v>六工镇</v>
          </cell>
        </row>
        <row r="184">
          <cell r="O184" t="str">
            <v>2021.04.30辞职</v>
          </cell>
        </row>
        <row r="185">
          <cell r="B185" t="str">
            <v>六工镇</v>
          </cell>
        </row>
        <row r="185">
          <cell r="O185" t="str">
            <v>2021年9月10日辞职</v>
          </cell>
        </row>
        <row r="186">
          <cell r="B186" t="str">
            <v>六工镇</v>
          </cell>
        </row>
        <row r="186">
          <cell r="O186" t="str">
            <v>2021年9月10日辞职</v>
          </cell>
        </row>
        <row r="187">
          <cell r="B187" t="str">
            <v>六工镇</v>
          </cell>
        </row>
        <row r="187">
          <cell r="O187" t="str">
            <v>2021.08.31辞职</v>
          </cell>
        </row>
        <row r="188">
          <cell r="B188" t="str">
            <v>六工镇</v>
          </cell>
        </row>
        <row r="188">
          <cell r="O188" t="str">
            <v>2021.09.30离职</v>
          </cell>
        </row>
        <row r="189">
          <cell r="B189" t="str">
            <v>六工镇</v>
          </cell>
        </row>
        <row r="189">
          <cell r="O189" t="str">
            <v>2024.04.30期满解除</v>
          </cell>
        </row>
        <row r="190">
          <cell r="B190" t="str">
            <v>六工镇</v>
          </cell>
        </row>
        <row r="190">
          <cell r="O190" t="str">
            <v>2023.1.31解除合同</v>
          </cell>
        </row>
        <row r="191">
          <cell r="B191" t="str">
            <v>六工镇</v>
          </cell>
        </row>
        <row r="191">
          <cell r="O191" t="str">
            <v>2021.05.26辞职吐鲁番事业编</v>
          </cell>
        </row>
        <row r="192">
          <cell r="B192" t="str">
            <v>六工镇</v>
          </cell>
        </row>
        <row r="192">
          <cell r="O192" t="str">
            <v>2023.3.31考上事业编离岗</v>
          </cell>
        </row>
        <row r="193">
          <cell r="B193" t="str">
            <v>六工镇</v>
          </cell>
        </row>
        <row r="193">
          <cell r="O193" t="str">
            <v>2020.9.4辞职上研究生</v>
          </cell>
        </row>
        <row r="194">
          <cell r="B194" t="str">
            <v>六工镇</v>
          </cell>
        </row>
        <row r="194">
          <cell r="O194" t="str">
            <v>2021.04.30奇台公务员</v>
          </cell>
        </row>
        <row r="195">
          <cell r="B195" t="str">
            <v>六工镇</v>
          </cell>
        </row>
        <row r="195">
          <cell r="O195" t="str">
            <v>2021.7.23离职</v>
          </cell>
        </row>
        <row r="196">
          <cell r="B196" t="str">
            <v>六工镇</v>
          </cell>
        </row>
        <row r="196">
          <cell r="O196" t="str">
            <v>2023.09.15考编</v>
          </cell>
        </row>
        <row r="197">
          <cell r="B197" t="str">
            <v>六工镇</v>
          </cell>
        </row>
        <row r="197">
          <cell r="O197" t="str">
            <v>放弃，未上岗</v>
          </cell>
        </row>
        <row r="198">
          <cell r="B198" t="str">
            <v>六工镇</v>
          </cell>
        </row>
        <row r="198">
          <cell r="O198" t="str">
            <v>2021.05.31辞职</v>
          </cell>
        </row>
        <row r="199">
          <cell r="B199" t="str">
            <v>六工镇</v>
          </cell>
        </row>
        <row r="199">
          <cell r="O199" t="str">
            <v>未上岗</v>
          </cell>
        </row>
        <row r="200">
          <cell r="B200" t="str">
            <v>六工镇</v>
          </cell>
        </row>
        <row r="200">
          <cell r="O200" t="str">
            <v>2021.09.30离职</v>
          </cell>
        </row>
        <row r="201">
          <cell r="B201" t="str">
            <v>六工镇</v>
          </cell>
        </row>
        <row r="201">
          <cell r="O201" t="str">
            <v>2021.8.9离职</v>
          </cell>
        </row>
        <row r="202">
          <cell r="B202" t="str">
            <v>六工镇</v>
          </cell>
        </row>
        <row r="202">
          <cell r="O202" t="str">
            <v>2022.3.30离职</v>
          </cell>
        </row>
        <row r="203">
          <cell r="B203" t="str">
            <v>六工镇</v>
          </cell>
        </row>
        <row r="203">
          <cell r="O203" t="str">
            <v>2022.09.30离职</v>
          </cell>
        </row>
        <row r="204">
          <cell r="B204" t="str">
            <v>六工镇</v>
          </cell>
        </row>
        <row r="205">
          <cell r="B205" t="str">
            <v>六工镇</v>
          </cell>
        </row>
        <row r="205">
          <cell r="O205" t="str">
            <v>2023.6.30期满离岗。</v>
          </cell>
        </row>
        <row r="206">
          <cell r="B206" t="str">
            <v>六工镇</v>
          </cell>
        </row>
        <row r="206">
          <cell r="O206" t="str">
            <v>2023.7.31离岗</v>
          </cell>
        </row>
        <row r="207">
          <cell r="B207" t="str">
            <v>六工镇</v>
          </cell>
        </row>
        <row r="207">
          <cell r="O207" t="str">
            <v>2023.02.28离职</v>
          </cell>
        </row>
        <row r="208">
          <cell r="B208" t="str">
            <v>六工镇</v>
          </cell>
        </row>
        <row r="208">
          <cell r="O208" t="str">
            <v>2022.12.30解除合同</v>
          </cell>
        </row>
        <row r="209">
          <cell r="B209" t="str">
            <v>六工镇</v>
          </cell>
        </row>
        <row r="209">
          <cell r="O209" t="str">
            <v>2022.09.30离职</v>
          </cell>
        </row>
        <row r="210">
          <cell r="B210" t="str">
            <v>六工镇</v>
          </cell>
        </row>
        <row r="210">
          <cell r="O210" t="str">
            <v>2023.09.30辞职</v>
          </cell>
        </row>
        <row r="211">
          <cell r="B211" t="str">
            <v>六工镇</v>
          </cell>
        </row>
        <row r="211">
          <cell r="O211" t="str">
            <v>2023.10.30辞职</v>
          </cell>
        </row>
        <row r="212">
          <cell r="B212" t="str">
            <v>六工镇</v>
          </cell>
        </row>
        <row r="212">
          <cell r="O212" t="str">
            <v>2024.01.31辞职</v>
          </cell>
        </row>
        <row r="213">
          <cell r="B213" t="str">
            <v>六工镇</v>
          </cell>
        </row>
        <row r="213">
          <cell r="O213" t="str">
            <v>2024.03.31服务期满</v>
          </cell>
        </row>
        <row r="214">
          <cell r="B214" t="str">
            <v>六工镇</v>
          </cell>
        </row>
        <row r="214">
          <cell r="O214" t="str">
            <v>2022.07.31离职</v>
          </cell>
        </row>
        <row r="215">
          <cell r="B215" t="str">
            <v>六工镇</v>
          </cell>
        </row>
        <row r="215">
          <cell r="O215" t="str">
            <v>2022.07.31离职</v>
          </cell>
        </row>
        <row r="216">
          <cell r="B216" t="str">
            <v>六工镇</v>
          </cell>
        </row>
        <row r="216">
          <cell r="O216" t="str">
            <v>2024.08辞职</v>
          </cell>
        </row>
        <row r="217">
          <cell r="B217" t="str">
            <v>六工镇</v>
          </cell>
        </row>
        <row r="217">
          <cell r="O217" t="str">
            <v>2022.12.30解除合同</v>
          </cell>
        </row>
        <row r="218">
          <cell r="B218" t="str">
            <v>六工镇</v>
          </cell>
        </row>
        <row r="218">
          <cell r="O218" t="str">
            <v>2023.4.13辞职</v>
          </cell>
        </row>
        <row r="219">
          <cell r="B219" t="str">
            <v>六工镇</v>
          </cell>
        </row>
        <row r="220">
          <cell r="B220" t="str">
            <v>六工镇</v>
          </cell>
        </row>
        <row r="221">
          <cell r="B221" t="str">
            <v>六工镇</v>
          </cell>
        </row>
        <row r="221">
          <cell r="O221" t="str">
            <v>2023.8.30离岗</v>
          </cell>
        </row>
        <row r="222">
          <cell r="B222" t="str">
            <v>六工镇</v>
          </cell>
        </row>
        <row r="222">
          <cell r="O222" t="str">
            <v>2023.1.1解除合同</v>
          </cell>
        </row>
        <row r="223">
          <cell r="B223" t="str">
            <v>六工镇</v>
          </cell>
        </row>
        <row r="223">
          <cell r="O223" t="str">
            <v>2024.07.30期满</v>
          </cell>
        </row>
        <row r="224">
          <cell r="B224" t="str">
            <v>六工镇</v>
          </cell>
        </row>
        <row r="225">
          <cell r="B225" t="str">
            <v>六工镇</v>
          </cell>
        </row>
        <row r="226">
          <cell r="B226" t="str">
            <v>六工镇</v>
          </cell>
        </row>
        <row r="226">
          <cell r="O226" t="str">
            <v>2023.6.30离岗</v>
          </cell>
        </row>
        <row r="227">
          <cell r="B227" t="str">
            <v>六工镇</v>
          </cell>
        </row>
        <row r="227">
          <cell r="O227" t="str">
            <v>2023.12.31辞职</v>
          </cell>
        </row>
        <row r="228">
          <cell r="B228" t="str">
            <v>六工镇</v>
          </cell>
        </row>
        <row r="229">
          <cell r="B229" t="str">
            <v>六工镇</v>
          </cell>
        </row>
        <row r="230">
          <cell r="B230" t="str">
            <v>六工镇</v>
          </cell>
        </row>
        <row r="231">
          <cell r="B231" t="str">
            <v>六工镇</v>
          </cell>
        </row>
        <row r="232">
          <cell r="B232" t="str">
            <v>六工镇</v>
          </cell>
        </row>
        <row r="233">
          <cell r="B233" t="str">
            <v>六工镇</v>
          </cell>
        </row>
        <row r="234">
          <cell r="B234" t="str">
            <v>六工镇</v>
          </cell>
        </row>
        <row r="235">
          <cell r="B235" t="str">
            <v>六工镇</v>
          </cell>
        </row>
        <row r="236">
          <cell r="B236" t="str">
            <v>六工镇</v>
          </cell>
        </row>
        <row r="236">
          <cell r="O236" t="str">
            <v>2024.06.30辞职</v>
          </cell>
        </row>
        <row r="237">
          <cell r="B237" t="str">
            <v>六工镇</v>
          </cell>
        </row>
        <row r="238">
          <cell r="B238" t="str">
            <v>六工镇</v>
          </cell>
        </row>
        <row r="239">
          <cell r="B239" t="str">
            <v>六工镇</v>
          </cell>
        </row>
        <row r="239">
          <cell r="O239" t="str">
            <v>2024.06.30辞职</v>
          </cell>
        </row>
        <row r="240">
          <cell r="B240" t="str">
            <v>庙尔沟乡</v>
          </cell>
        </row>
        <row r="240">
          <cell r="O240" t="str">
            <v>2019.4转岗</v>
          </cell>
        </row>
        <row r="241">
          <cell r="B241" t="str">
            <v>庙尔沟乡</v>
          </cell>
        </row>
        <row r="241">
          <cell r="O241" t="str">
            <v>2020年11月30，期满离岗</v>
          </cell>
        </row>
        <row r="242">
          <cell r="B242" t="str">
            <v>庙尔沟乡</v>
          </cell>
        </row>
        <row r="242">
          <cell r="O242" t="str">
            <v>2019.02.22辞职</v>
          </cell>
        </row>
        <row r="243">
          <cell r="B243" t="str">
            <v>庙尔沟乡</v>
          </cell>
        </row>
        <row r="243">
          <cell r="O243" t="str">
            <v>2021.03.15期满离岗</v>
          </cell>
        </row>
        <row r="244">
          <cell r="B244" t="str">
            <v>庙尔沟乡</v>
          </cell>
        </row>
        <row r="244">
          <cell r="O244" t="str">
            <v>2021.03.15期满离岗</v>
          </cell>
        </row>
        <row r="245">
          <cell r="B245" t="str">
            <v>庙尔沟乡</v>
          </cell>
        </row>
        <row r="245">
          <cell r="O245" t="str">
            <v>2019.11.1辞职</v>
          </cell>
        </row>
        <row r="246">
          <cell r="B246" t="str">
            <v>庙尔沟乡</v>
          </cell>
        </row>
        <row r="246">
          <cell r="O246" t="str">
            <v>2019.11.23辞职</v>
          </cell>
        </row>
        <row r="247">
          <cell r="B247" t="str">
            <v>庙尔沟乡</v>
          </cell>
        </row>
        <row r="247">
          <cell r="O247" t="str">
            <v>2021.06.30离职</v>
          </cell>
        </row>
        <row r="248">
          <cell r="B248" t="str">
            <v>庙尔沟乡</v>
          </cell>
        </row>
        <row r="248">
          <cell r="O248" t="str">
            <v>2021.04.30期满离岗</v>
          </cell>
        </row>
        <row r="249">
          <cell r="B249" t="str">
            <v>庙尔沟乡</v>
          </cell>
        </row>
        <row r="249">
          <cell r="O249" t="str">
            <v>2023.4.30期满离岗。</v>
          </cell>
        </row>
        <row r="250">
          <cell r="B250" t="str">
            <v>庙尔沟乡</v>
          </cell>
        </row>
        <row r="250">
          <cell r="O250" t="str">
            <v>2024.01.17期满离岗</v>
          </cell>
        </row>
        <row r="251">
          <cell r="B251" t="str">
            <v>庙尔沟乡</v>
          </cell>
        </row>
        <row r="251">
          <cell r="O251" t="str">
            <v>2023.3.15离职</v>
          </cell>
        </row>
        <row r="252">
          <cell r="B252" t="str">
            <v>庙尔沟乡</v>
          </cell>
        </row>
        <row r="252">
          <cell r="O252" t="str">
            <v>到期 </v>
          </cell>
        </row>
        <row r="253">
          <cell r="B253" t="str">
            <v>庙尔沟乡</v>
          </cell>
        </row>
        <row r="253">
          <cell r="O253" t="str">
            <v>到期 </v>
          </cell>
        </row>
        <row r="254">
          <cell r="B254" t="str">
            <v>庙尔沟乡</v>
          </cell>
        </row>
        <row r="254">
          <cell r="O254" t="str">
            <v>到期</v>
          </cell>
        </row>
        <row r="255">
          <cell r="B255" t="str">
            <v>庙尔沟乡</v>
          </cell>
        </row>
        <row r="255">
          <cell r="O255" t="str">
            <v>2021.10.06离职</v>
          </cell>
        </row>
        <row r="256">
          <cell r="B256" t="str">
            <v>庙尔沟乡</v>
          </cell>
        </row>
        <row r="256">
          <cell r="O256" t="str">
            <v>期满离岗</v>
          </cell>
        </row>
        <row r="257">
          <cell r="B257" t="str">
            <v>庙尔沟乡</v>
          </cell>
        </row>
        <row r="257">
          <cell r="O257" t="str">
            <v>2021.05.30阿勒泰事业单位</v>
          </cell>
        </row>
        <row r="258">
          <cell r="B258" t="str">
            <v>庙尔沟乡</v>
          </cell>
        </row>
        <row r="259">
          <cell r="B259" t="str">
            <v>庙尔沟乡</v>
          </cell>
        </row>
        <row r="259">
          <cell r="O259" t="str">
            <v>2023.5.31期满离岗</v>
          </cell>
        </row>
        <row r="260">
          <cell r="B260" t="str">
            <v>庙尔沟乡</v>
          </cell>
        </row>
        <row r="260">
          <cell r="O260" t="str">
            <v>2023.07.31期满离岗</v>
          </cell>
        </row>
        <row r="261">
          <cell r="B261" t="str">
            <v>庙尔沟乡</v>
          </cell>
        </row>
        <row r="262">
          <cell r="B262" t="str">
            <v>庙尔沟乡</v>
          </cell>
        </row>
        <row r="262">
          <cell r="O262" t="str">
            <v>2023.11.30期满</v>
          </cell>
        </row>
        <row r="263">
          <cell r="B263" t="str">
            <v>庙尔沟乡</v>
          </cell>
        </row>
        <row r="263">
          <cell r="O263" t="str">
            <v>2024.04.30期满解除</v>
          </cell>
        </row>
        <row r="264">
          <cell r="B264" t="str">
            <v>庙尔沟乡</v>
          </cell>
        </row>
        <row r="264">
          <cell r="O264" t="str">
            <v>2023.09.18辞职</v>
          </cell>
        </row>
        <row r="265">
          <cell r="B265" t="str">
            <v>庙尔沟乡</v>
          </cell>
        </row>
        <row r="265">
          <cell r="O265" t="str">
            <v>2024.06.30期满</v>
          </cell>
        </row>
        <row r="266">
          <cell r="B266" t="str">
            <v>庙尔沟乡</v>
          </cell>
        </row>
        <row r="267">
          <cell r="B267" t="str">
            <v>庙尔沟乡</v>
          </cell>
        </row>
        <row r="268">
          <cell r="B268" t="str">
            <v>庙尔沟乡</v>
          </cell>
        </row>
        <row r="269">
          <cell r="B269" t="str">
            <v>庙尔沟乡</v>
          </cell>
        </row>
        <row r="270">
          <cell r="B270" t="str">
            <v>庙尔沟乡</v>
          </cell>
        </row>
        <row r="271">
          <cell r="B271" t="str">
            <v>庙尔沟乡</v>
          </cell>
        </row>
        <row r="272">
          <cell r="B272" t="str">
            <v>庙尔沟乡</v>
          </cell>
        </row>
        <row r="273">
          <cell r="B273" t="str">
            <v>佃坝镇</v>
          </cell>
        </row>
        <row r="273">
          <cell r="O273" t="str">
            <v>2019.08.31到期</v>
          </cell>
        </row>
        <row r="274">
          <cell r="B274" t="str">
            <v>佃坝镇</v>
          </cell>
        </row>
        <row r="274">
          <cell r="O274" t="str">
            <v>2020.6.30离职</v>
          </cell>
        </row>
        <row r="275">
          <cell r="B275" t="str">
            <v>佃坝镇</v>
          </cell>
        </row>
        <row r="275">
          <cell r="O275" t="str">
            <v>2019.04.04转岗</v>
          </cell>
        </row>
        <row r="276">
          <cell r="B276" t="str">
            <v>佃坝镇</v>
          </cell>
        </row>
        <row r="276">
          <cell r="O276" t="str">
            <v>2023.09.04期满离职</v>
          </cell>
        </row>
        <row r="277">
          <cell r="B277" t="str">
            <v>佃坝镇</v>
          </cell>
        </row>
        <row r="277">
          <cell r="O277" t="str">
            <v>2022.03.31转入事业编</v>
          </cell>
        </row>
        <row r="278">
          <cell r="B278" t="str">
            <v>佃坝镇</v>
          </cell>
        </row>
        <row r="278">
          <cell r="O278" t="str">
            <v>期满离岗</v>
          </cell>
        </row>
        <row r="279">
          <cell r="B279" t="str">
            <v>佃坝镇</v>
          </cell>
        </row>
        <row r="279">
          <cell r="O279" t="str">
            <v>2020.4.30辞职</v>
          </cell>
        </row>
        <row r="280">
          <cell r="B280" t="str">
            <v>佃坝镇</v>
          </cell>
        </row>
        <row r="280">
          <cell r="O280" t="str">
            <v>2021.08.31离职</v>
          </cell>
        </row>
        <row r="281">
          <cell r="B281" t="str">
            <v>佃坝镇</v>
          </cell>
        </row>
        <row r="281">
          <cell r="O281" t="str">
            <v>2022.03.31转入事业编</v>
          </cell>
        </row>
        <row r="282">
          <cell r="B282" t="str">
            <v>佃坝镇</v>
          </cell>
        </row>
        <row r="282">
          <cell r="O282" t="str">
            <v>2019.11.18昌吉市监狱招录</v>
          </cell>
        </row>
        <row r="283">
          <cell r="B283" t="str">
            <v>佃坝镇</v>
          </cell>
        </row>
        <row r="283">
          <cell r="O283" t="str">
            <v>2019.9.15</v>
          </cell>
        </row>
        <row r="284">
          <cell r="B284" t="str">
            <v>佃坝镇</v>
          </cell>
        </row>
        <row r="284">
          <cell r="O284" t="str">
            <v>2021.08.31离职</v>
          </cell>
        </row>
        <row r="285">
          <cell r="B285" t="str">
            <v>佃坝镇</v>
          </cell>
        </row>
        <row r="285">
          <cell r="O285" t="str">
            <v>2021.10.23续聘2023.10.22期满离职</v>
          </cell>
        </row>
        <row r="286">
          <cell r="B286" t="str">
            <v>佃坝镇</v>
          </cell>
        </row>
        <row r="286">
          <cell r="O286" t="str">
            <v>2021.02.06辞职</v>
          </cell>
        </row>
        <row r="287">
          <cell r="B287" t="str">
            <v>佃坝镇</v>
          </cell>
        </row>
        <row r="287">
          <cell r="O287" t="str">
            <v>2023.6.27离岗</v>
          </cell>
        </row>
        <row r="288">
          <cell r="B288" t="str">
            <v>佃坝镇</v>
          </cell>
        </row>
        <row r="288">
          <cell r="O288" t="str">
            <v>2023.3.31离岗</v>
          </cell>
        </row>
        <row r="289">
          <cell r="B289" t="str">
            <v>佃坝镇</v>
          </cell>
        </row>
        <row r="289">
          <cell r="O289" t="str">
            <v>2022.5.1期满离职</v>
          </cell>
        </row>
        <row r="290">
          <cell r="B290" t="str">
            <v>佃坝镇</v>
          </cell>
        </row>
        <row r="290">
          <cell r="O290" t="str">
            <v>2023.6.27离岗</v>
          </cell>
        </row>
        <row r="291">
          <cell r="B291" t="str">
            <v>佃坝镇</v>
          </cell>
        </row>
        <row r="291">
          <cell r="O291" t="str">
            <v>2021.08.05辞职</v>
          </cell>
        </row>
        <row r="292">
          <cell r="B292" t="str">
            <v>佃坝镇</v>
          </cell>
        </row>
        <row r="292">
          <cell r="O292" t="str">
            <v>2021.07.26辞职</v>
          </cell>
        </row>
        <row r="293">
          <cell r="B293" t="str">
            <v>佃坝镇</v>
          </cell>
        </row>
        <row r="294">
          <cell r="B294" t="str">
            <v>佃坝镇</v>
          </cell>
        </row>
        <row r="295">
          <cell r="B295" t="str">
            <v>佃坝镇</v>
          </cell>
        </row>
        <row r="295">
          <cell r="O295" t="str">
            <v>2022年11月30日离职</v>
          </cell>
        </row>
        <row r="296">
          <cell r="B296" t="str">
            <v>佃坝镇</v>
          </cell>
        </row>
        <row r="296">
          <cell r="O296" t="str">
            <v>2023.1.30解除合同</v>
          </cell>
        </row>
        <row r="297">
          <cell r="B297" t="str">
            <v>佃坝镇</v>
          </cell>
        </row>
        <row r="298">
          <cell r="B298" t="str">
            <v>佃坝镇</v>
          </cell>
        </row>
        <row r="298">
          <cell r="O298" t="str">
            <v>2023.12.31辞职</v>
          </cell>
        </row>
        <row r="299">
          <cell r="B299" t="str">
            <v>佃坝镇</v>
          </cell>
        </row>
        <row r="300">
          <cell r="B300" t="str">
            <v>佃坝镇</v>
          </cell>
        </row>
        <row r="300">
          <cell r="O300" t="str">
            <v>2023.08.31辞职</v>
          </cell>
        </row>
        <row r="301">
          <cell r="B301" t="str">
            <v>佃坝镇</v>
          </cell>
        </row>
        <row r="301">
          <cell r="O301" t="str">
            <v>2022年11月30日离职</v>
          </cell>
        </row>
        <row r="302">
          <cell r="B302" t="str">
            <v>佃坝镇</v>
          </cell>
        </row>
        <row r="303">
          <cell r="B303" t="str">
            <v>佃坝镇</v>
          </cell>
        </row>
        <row r="304">
          <cell r="B304" t="str">
            <v>佃坝镇</v>
          </cell>
        </row>
        <row r="305">
          <cell r="B305" t="str">
            <v>佃坝镇</v>
          </cell>
        </row>
        <row r="306">
          <cell r="B306" t="str">
            <v>佃坝镇</v>
          </cell>
        </row>
        <row r="307">
          <cell r="B307" t="str">
            <v>佃坝镇</v>
          </cell>
        </row>
        <row r="308">
          <cell r="B308" t="str">
            <v>佃坝镇</v>
          </cell>
        </row>
        <row r="309">
          <cell r="B309" t="str">
            <v>佃坝镇</v>
          </cell>
        </row>
        <row r="310">
          <cell r="B310" t="str">
            <v>佃坝镇</v>
          </cell>
        </row>
        <row r="311">
          <cell r="B311" t="str">
            <v>大西渠镇</v>
          </cell>
        </row>
        <row r="311">
          <cell r="O311" t="str">
            <v>2020.12.15到期</v>
          </cell>
        </row>
        <row r="312">
          <cell r="B312" t="str">
            <v>大西渠镇</v>
          </cell>
        </row>
        <row r="312">
          <cell r="O312" t="str">
            <v>2022.01.31离职 考入呼图壁职业技术学校</v>
          </cell>
        </row>
        <row r="313">
          <cell r="B313" t="str">
            <v>大西渠镇</v>
          </cell>
        </row>
        <row r="313">
          <cell r="O313" t="str">
            <v>2023.3.15期满离岗</v>
          </cell>
        </row>
        <row r="314">
          <cell r="B314" t="str">
            <v>大西渠镇</v>
          </cell>
        </row>
        <row r="314">
          <cell r="O314" t="str">
            <v>2019.04.01辞职</v>
          </cell>
        </row>
        <row r="315">
          <cell r="B315" t="str">
            <v>大西渠镇</v>
          </cell>
        </row>
        <row r="315">
          <cell r="O315" t="str">
            <v>2021.09.05到期</v>
          </cell>
        </row>
        <row r="316">
          <cell r="B316" t="str">
            <v>大西渠镇</v>
          </cell>
        </row>
        <row r="316">
          <cell r="O316" t="str">
            <v>2021.09.05到期</v>
          </cell>
        </row>
        <row r="317">
          <cell r="B317" t="str">
            <v>大西渠镇</v>
          </cell>
        </row>
        <row r="317">
          <cell r="O317" t="str">
            <v>2019.03.01辞职</v>
          </cell>
        </row>
        <row r="318">
          <cell r="B318" t="str">
            <v>大西渠镇</v>
          </cell>
        </row>
        <row r="318">
          <cell r="O318" t="str">
            <v>2021.6.30离职</v>
          </cell>
        </row>
        <row r="319">
          <cell r="B319" t="str">
            <v>大西渠镇</v>
          </cell>
        </row>
        <row r="319">
          <cell r="O319" t="str">
            <v>2021.04.30期满离岗</v>
          </cell>
        </row>
        <row r="320">
          <cell r="B320" t="str">
            <v>大西渠镇</v>
          </cell>
        </row>
        <row r="320">
          <cell r="O320" t="str">
            <v>2019.9.1辞职</v>
          </cell>
        </row>
        <row r="321">
          <cell r="B321" t="str">
            <v>大西渠镇</v>
          </cell>
        </row>
        <row r="321">
          <cell r="O321" t="str">
            <v>2023.4.30期满离岗。</v>
          </cell>
        </row>
        <row r="322">
          <cell r="B322" t="str">
            <v>大西渠镇</v>
          </cell>
        </row>
        <row r="322">
          <cell r="O322" t="str">
            <v>2021.04.30期满离岗</v>
          </cell>
        </row>
        <row r="323">
          <cell r="B323" t="str">
            <v>大西渠镇</v>
          </cell>
        </row>
        <row r="323">
          <cell r="O323" t="str">
            <v>2020年10月1日辞职（卫健委）</v>
          </cell>
        </row>
        <row r="324">
          <cell r="B324" t="str">
            <v>大西渠镇</v>
          </cell>
        </row>
        <row r="324">
          <cell r="O324" t="str">
            <v>2020年11月2日辞职回老家</v>
          </cell>
        </row>
        <row r="325">
          <cell r="B325" t="str">
            <v>大西渠镇</v>
          </cell>
        </row>
        <row r="325">
          <cell r="O325" t="str">
            <v>2023.4.30辞职离岗。</v>
          </cell>
        </row>
        <row r="326">
          <cell r="B326" t="str">
            <v>大西渠镇</v>
          </cell>
        </row>
        <row r="326">
          <cell r="O326" t="str">
            <v>2023.4.30辞职离岗。</v>
          </cell>
        </row>
        <row r="327">
          <cell r="B327" t="str">
            <v>大西渠镇</v>
          </cell>
        </row>
        <row r="327">
          <cell r="O327" t="str">
            <v>2021.03.01公招辞职</v>
          </cell>
        </row>
        <row r="328">
          <cell r="B328" t="str">
            <v>大西渠镇</v>
          </cell>
        </row>
        <row r="328">
          <cell r="O328" t="str">
            <v>2021.6.30离职</v>
          </cell>
        </row>
        <row r="329">
          <cell r="B329" t="str">
            <v>大西渠镇</v>
          </cell>
        </row>
        <row r="329">
          <cell r="O329" t="str">
            <v>2021.10.01辞职</v>
          </cell>
        </row>
        <row r="330">
          <cell r="B330" t="str">
            <v>大西渠镇</v>
          </cell>
        </row>
        <row r="330">
          <cell r="O330" t="str">
            <v>2022.4.30期满离职</v>
          </cell>
        </row>
        <row r="331">
          <cell r="B331" t="str">
            <v>大西渠镇</v>
          </cell>
        </row>
        <row r="331">
          <cell r="O331" t="str">
            <v>2021.6.30离职</v>
          </cell>
        </row>
        <row r="332">
          <cell r="B332" t="str">
            <v>大西渠镇</v>
          </cell>
        </row>
        <row r="332">
          <cell r="O332" t="str">
            <v>2021.10.01辞职</v>
          </cell>
        </row>
        <row r="333">
          <cell r="B333" t="str">
            <v>大西渠镇</v>
          </cell>
        </row>
        <row r="333">
          <cell r="O333" t="str">
            <v>2023.5.31辞职。</v>
          </cell>
        </row>
        <row r="334">
          <cell r="B334" t="str">
            <v>大西渠镇</v>
          </cell>
        </row>
        <row r="334">
          <cell r="O334" t="str">
            <v>2021.12.01辞职</v>
          </cell>
        </row>
        <row r="335">
          <cell r="B335" t="str">
            <v>大西渠镇</v>
          </cell>
        </row>
        <row r="335">
          <cell r="O335" t="str">
            <v>放弃，未上岗</v>
          </cell>
        </row>
        <row r="336">
          <cell r="B336" t="str">
            <v>大西渠镇</v>
          </cell>
        </row>
        <row r="337">
          <cell r="B337" t="str">
            <v>大西渠镇</v>
          </cell>
        </row>
        <row r="338">
          <cell r="B338" t="str">
            <v>大西渠镇</v>
          </cell>
        </row>
        <row r="338">
          <cell r="O338" t="str">
            <v>2022.7.8辞职</v>
          </cell>
        </row>
        <row r="339">
          <cell r="B339" t="str">
            <v>大西渠镇</v>
          </cell>
        </row>
        <row r="340">
          <cell r="B340" t="str">
            <v>大西渠镇</v>
          </cell>
        </row>
        <row r="341">
          <cell r="B341" t="str">
            <v>大西渠镇</v>
          </cell>
        </row>
        <row r="341">
          <cell r="O341" t="str">
            <v>2023.10.31期满</v>
          </cell>
        </row>
        <row r="342">
          <cell r="B342" t="str">
            <v>大西渠镇</v>
          </cell>
        </row>
        <row r="342">
          <cell r="O342" t="str">
            <v>2023.10.31期满</v>
          </cell>
        </row>
        <row r="343">
          <cell r="B343" t="str">
            <v>大西渠镇</v>
          </cell>
        </row>
        <row r="343">
          <cell r="O343" t="str">
            <v>20211102辞职</v>
          </cell>
        </row>
        <row r="344">
          <cell r="B344" t="str">
            <v>大西渠镇</v>
          </cell>
        </row>
        <row r="344">
          <cell r="O344" t="str">
            <v>2023.10.31期满</v>
          </cell>
        </row>
        <row r="345">
          <cell r="B345" t="str">
            <v>大西渠镇</v>
          </cell>
        </row>
        <row r="345">
          <cell r="O345" t="str">
            <v>2023.10.31期满</v>
          </cell>
        </row>
        <row r="346">
          <cell r="B346" t="str">
            <v>大西渠镇</v>
          </cell>
        </row>
        <row r="346">
          <cell r="O346" t="str">
            <v>2023.10.31期满</v>
          </cell>
        </row>
        <row r="347">
          <cell r="B347" t="str">
            <v>大西渠镇</v>
          </cell>
        </row>
        <row r="347">
          <cell r="O347" t="str">
            <v>2022.5.30解除劳动关系</v>
          </cell>
        </row>
        <row r="348">
          <cell r="B348" t="str">
            <v>大西渠镇</v>
          </cell>
        </row>
        <row r="348">
          <cell r="O348" t="str">
            <v>2022.9.28离职</v>
          </cell>
        </row>
        <row r="349">
          <cell r="B349" t="str">
            <v>大西渠镇</v>
          </cell>
        </row>
        <row r="349">
          <cell r="O349" t="str">
            <v>2024.06.30期满</v>
          </cell>
        </row>
        <row r="350">
          <cell r="B350" t="str">
            <v>大西渠镇</v>
          </cell>
        </row>
        <row r="350">
          <cell r="O350" t="str">
            <v>2023.7.31离岗考上事业编。</v>
          </cell>
        </row>
        <row r="351">
          <cell r="B351" t="str">
            <v>大西渠镇</v>
          </cell>
        </row>
        <row r="351">
          <cell r="O351" t="str">
            <v>2023.10.31辞职</v>
          </cell>
        </row>
        <row r="352">
          <cell r="B352" t="str">
            <v>大西渠镇</v>
          </cell>
        </row>
        <row r="352">
          <cell r="O352" t="str">
            <v>2024.07.1辞职</v>
          </cell>
        </row>
        <row r="353">
          <cell r="B353" t="str">
            <v>大西渠镇</v>
          </cell>
        </row>
        <row r="354">
          <cell r="B354" t="str">
            <v>大西渠镇</v>
          </cell>
        </row>
        <row r="355">
          <cell r="B355" t="str">
            <v>大西渠镇</v>
          </cell>
        </row>
        <row r="356">
          <cell r="B356" t="str">
            <v>大西渠镇</v>
          </cell>
        </row>
        <row r="357">
          <cell r="B357" t="str">
            <v>大西渠镇</v>
          </cell>
        </row>
        <row r="358">
          <cell r="B358" t="str">
            <v>大西渠镇</v>
          </cell>
        </row>
        <row r="359">
          <cell r="B359" t="str">
            <v>大西渠镇</v>
          </cell>
        </row>
        <row r="360">
          <cell r="B360" t="str">
            <v>大西渠镇</v>
          </cell>
        </row>
        <row r="361">
          <cell r="B361" t="str">
            <v>大西渠镇</v>
          </cell>
        </row>
        <row r="362">
          <cell r="B362" t="str">
            <v>大西渠镇</v>
          </cell>
        </row>
        <row r="363">
          <cell r="B363" t="str">
            <v>大西渠镇</v>
          </cell>
        </row>
        <row r="364">
          <cell r="B364" t="str">
            <v>大西渠镇</v>
          </cell>
        </row>
        <row r="365">
          <cell r="B365" t="str">
            <v>大西渠镇</v>
          </cell>
        </row>
        <row r="365">
          <cell r="O365" t="str">
            <v>未上岗</v>
          </cell>
        </row>
        <row r="366">
          <cell r="B366" t="str">
            <v>大西渠镇</v>
          </cell>
        </row>
        <row r="367">
          <cell r="B367" t="str">
            <v>硫磺沟镇</v>
          </cell>
        </row>
        <row r="367">
          <cell r="O367" t="str">
            <v>2019.8.26辞职</v>
          </cell>
        </row>
        <row r="368">
          <cell r="B368" t="str">
            <v>硫磺沟镇</v>
          </cell>
        </row>
        <row r="368">
          <cell r="O368" t="str">
            <v>2019.04.24辞职</v>
          </cell>
        </row>
        <row r="369">
          <cell r="B369" t="str">
            <v>硫磺沟镇</v>
          </cell>
        </row>
        <row r="369">
          <cell r="O369" t="str">
            <v>2021.04.01辞职</v>
          </cell>
        </row>
        <row r="370">
          <cell r="B370" t="str">
            <v>硫磺沟镇</v>
          </cell>
        </row>
        <row r="370">
          <cell r="O370" t="str">
            <v>2022.06.30离职</v>
          </cell>
        </row>
        <row r="371">
          <cell r="B371" t="str">
            <v>硫磺沟镇</v>
          </cell>
        </row>
        <row r="371">
          <cell r="O371" t="str">
            <v>2023？已离职资料未报</v>
          </cell>
        </row>
        <row r="372">
          <cell r="B372" t="str">
            <v>硫磺沟镇</v>
          </cell>
        </row>
        <row r="373">
          <cell r="B373" t="str">
            <v>硫磺沟镇</v>
          </cell>
        </row>
        <row r="374">
          <cell r="B374" t="str">
            <v>宁边路</v>
          </cell>
        </row>
        <row r="374">
          <cell r="O374" t="str">
            <v>2020.9.1到期</v>
          </cell>
        </row>
        <row r="375">
          <cell r="B375" t="str">
            <v>宁边路</v>
          </cell>
        </row>
        <row r="375">
          <cell r="O375" t="str">
            <v>2019.10.11离职</v>
          </cell>
        </row>
        <row r="376">
          <cell r="B376" t="str">
            <v>宁边路</v>
          </cell>
        </row>
        <row r="376">
          <cell r="O376" t="str">
            <v>2020年6月30辞职</v>
          </cell>
        </row>
        <row r="377">
          <cell r="B377" t="str">
            <v>宁边路</v>
          </cell>
        </row>
        <row r="377">
          <cell r="O377" t="str">
            <v>2022.4.30期满离职</v>
          </cell>
        </row>
        <row r="378">
          <cell r="B378" t="str">
            <v>宁边路</v>
          </cell>
        </row>
        <row r="378">
          <cell r="O378" t="str">
            <v>2021.06.30辞职考试</v>
          </cell>
        </row>
        <row r="379">
          <cell r="B379" t="str">
            <v>宁边路</v>
          </cell>
        </row>
        <row r="379">
          <cell r="O379" t="str">
            <v>2021.07.31离职</v>
          </cell>
        </row>
        <row r="380">
          <cell r="B380" t="str">
            <v>宁边路</v>
          </cell>
        </row>
        <row r="380">
          <cell r="O380" t="str">
            <v>2023.7.31期满离岗</v>
          </cell>
        </row>
        <row r="381">
          <cell r="B381" t="str">
            <v>宁边路</v>
          </cell>
        </row>
        <row r="381">
          <cell r="O381" t="str">
            <v>2023.04.05离职</v>
          </cell>
        </row>
        <row r="382">
          <cell r="B382" t="str">
            <v>宁边路</v>
          </cell>
        </row>
        <row r="382">
          <cell r="O382" t="str">
            <v>2019.05.02到期</v>
          </cell>
        </row>
        <row r="383">
          <cell r="B383" t="str">
            <v>宁边路</v>
          </cell>
        </row>
        <row r="383">
          <cell r="O383" t="str">
            <v>2019.08.31到期</v>
          </cell>
        </row>
        <row r="384">
          <cell r="B384" t="str">
            <v>宁边路</v>
          </cell>
        </row>
        <row r="384">
          <cell r="O384" t="str">
            <v>2023.08.31个人原因辞职</v>
          </cell>
        </row>
        <row r="385">
          <cell r="B385" t="str">
            <v>宁边路</v>
          </cell>
        </row>
        <row r="386">
          <cell r="B386" t="str">
            <v>宁边路</v>
          </cell>
        </row>
        <row r="387">
          <cell r="B387" t="str">
            <v>宁边路</v>
          </cell>
        </row>
        <row r="388">
          <cell r="B388" t="str">
            <v>三工镇</v>
          </cell>
        </row>
        <row r="388">
          <cell r="O388" t="str">
            <v>2022年12月15日期满离职</v>
          </cell>
        </row>
        <row r="389">
          <cell r="B389" t="str">
            <v>三工镇</v>
          </cell>
        </row>
        <row r="389">
          <cell r="O389" t="str">
            <v>2019.04.30辞职</v>
          </cell>
        </row>
        <row r="390">
          <cell r="B390" t="str">
            <v>三工镇</v>
          </cell>
        </row>
        <row r="390">
          <cell r="O390" t="str">
            <v>2019.04.01辞职</v>
          </cell>
        </row>
        <row r="391">
          <cell r="B391" t="str">
            <v>三工镇</v>
          </cell>
        </row>
        <row r="391">
          <cell r="O391" t="str">
            <v>2023.07.31个人原因辞职</v>
          </cell>
        </row>
        <row r="392">
          <cell r="B392" t="str">
            <v>三工镇</v>
          </cell>
        </row>
        <row r="392">
          <cell r="O392" t="str">
            <v>2020.11.20离职</v>
          </cell>
        </row>
        <row r="393">
          <cell r="B393" t="str">
            <v>三工镇</v>
          </cell>
        </row>
        <row r="393">
          <cell r="O393" t="str">
            <v>2023.03.31辞职</v>
          </cell>
        </row>
        <row r="394">
          <cell r="B394" t="str">
            <v>三工镇</v>
          </cell>
        </row>
        <row r="394">
          <cell r="O394" t="str">
            <v>2021.01.10期满</v>
          </cell>
        </row>
        <row r="395">
          <cell r="B395" t="str">
            <v>三工镇</v>
          </cell>
        </row>
        <row r="395">
          <cell r="O395" t="str">
            <v>2021.03.31辞职</v>
          </cell>
        </row>
        <row r="396">
          <cell r="B396" t="str">
            <v>三工镇</v>
          </cell>
        </row>
        <row r="396">
          <cell r="O396" t="str">
            <v>2019.11.30事业单位</v>
          </cell>
        </row>
        <row r="397">
          <cell r="B397" t="str">
            <v>三工镇</v>
          </cell>
        </row>
        <row r="397">
          <cell r="O397" t="str">
            <v>2021.04.30期满离岗</v>
          </cell>
        </row>
        <row r="398">
          <cell r="B398" t="str">
            <v>三工镇</v>
          </cell>
        </row>
        <row r="398">
          <cell r="O398" t="str">
            <v>2022.2.28离职</v>
          </cell>
        </row>
        <row r="399">
          <cell r="B399" t="str">
            <v>三工镇</v>
          </cell>
        </row>
        <row r="399">
          <cell r="O399" t="str">
            <v>2020.3.18离岗</v>
          </cell>
        </row>
        <row r="400">
          <cell r="B400" t="str">
            <v>三工镇</v>
          </cell>
        </row>
        <row r="400">
          <cell r="O400" t="str">
            <v>2019.11.30事业单位</v>
          </cell>
        </row>
        <row r="401">
          <cell r="B401" t="str">
            <v>三工镇</v>
          </cell>
        </row>
        <row r="401">
          <cell r="O401" t="str">
            <v>2021.03.31期满离岗</v>
          </cell>
        </row>
        <row r="402">
          <cell r="B402" t="str">
            <v>三工镇</v>
          </cell>
        </row>
        <row r="402">
          <cell r="O402" t="str">
            <v>2021.04.30期满离岗</v>
          </cell>
        </row>
        <row r="403">
          <cell r="B403" t="str">
            <v>三工镇</v>
          </cell>
        </row>
        <row r="403">
          <cell r="O403" t="str">
            <v>2021.07.04期满离岗</v>
          </cell>
        </row>
        <row r="404">
          <cell r="B404" t="str">
            <v>三工镇</v>
          </cell>
        </row>
        <row r="404">
          <cell r="O404" t="str">
            <v>2023.11.30辞职</v>
          </cell>
        </row>
        <row r="405">
          <cell r="B405" t="str">
            <v>三工镇</v>
          </cell>
        </row>
        <row r="405">
          <cell r="O405" t="str">
            <v>2021.12.23期满</v>
          </cell>
        </row>
        <row r="406">
          <cell r="B406" t="str">
            <v>三工镇</v>
          </cell>
        </row>
        <row r="406">
          <cell r="O406" t="str">
            <v>2023.8.31离岗</v>
          </cell>
        </row>
        <row r="407">
          <cell r="B407" t="str">
            <v>三工镇</v>
          </cell>
        </row>
        <row r="407">
          <cell r="O407" t="str">
            <v>2020.09.21离职</v>
          </cell>
        </row>
        <row r="408">
          <cell r="B408" t="str">
            <v>三工镇</v>
          </cell>
        </row>
        <row r="408">
          <cell r="O408" t="str">
            <v>2022.7.31个人辞职</v>
          </cell>
        </row>
        <row r="409">
          <cell r="B409" t="str">
            <v>三工镇</v>
          </cell>
        </row>
        <row r="409">
          <cell r="O409" t="str">
            <v>2020.09.30离职</v>
          </cell>
        </row>
        <row r="410">
          <cell r="B410" t="str">
            <v>三工镇</v>
          </cell>
        </row>
        <row r="410">
          <cell r="O410" t="str">
            <v>2022.05.01期满离岗</v>
          </cell>
        </row>
        <row r="411">
          <cell r="B411" t="str">
            <v>三工镇</v>
          </cell>
        </row>
        <row r="411">
          <cell r="O411" t="str">
            <v>2022.7.31个人辞职</v>
          </cell>
        </row>
        <row r="412">
          <cell r="B412" t="str">
            <v>三工镇</v>
          </cell>
        </row>
        <row r="412">
          <cell r="O412" t="str">
            <v>2021.11.15辞职</v>
          </cell>
        </row>
        <row r="413">
          <cell r="B413" t="str">
            <v>三工镇</v>
          </cell>
        </row>
        <row r="413">
          <cell r="O413" t="str">
            <v>2021.10.09离职</v>
          </cell>
        </row>
        <row r="414">
          <cell r="B414" t="str">
            <v>三工镇</v>
          </cell>
        </row>
        <row r="415">
          <cell r="B415" t="str">
            <v>三工镇</v>
          </cell>
        </row>
        <row r="415">
          <cell r="O415" t="str">
            <v>放弃，未上岗</v>
          </cell>
        </row>
        <row r="416">
          <cell r="B416" t="str">
            <v>三工镇</v>
          </cell>
        </row>
        <row r="417">
          <cell r="B417" t="str">
            <v>三工镇</v>
          </cell>
        </row>
        <row r="417">
          <cell r="O417" t="str">
            <v>2022年11月30日离职</v>
          </cell>
        </row>
        <row r="418">
          <cell r="B418" t="str">
            <v>三工镇</v>
          </cell>
        </row>
        <row r="418">
          <cell r="O418" t="str">
            <v>2021.09.18离职</v>
          </cell>
        </row>
        <row r="419">
          <cell r="B419" t="str">
            <v>三工镇</v>
          </cell>
        </row>
        <row r="419">
          <cell r="O419" t="str">
            <v>2023.07.31个人原因辞职</v>
          </cell>
        </row>
        <row r="420">
          <cell r="B420" t="str">
            <v>三工镇</v>
          </cell>
        </row>
        <row r="420">
          <cell r="O420" t="str">
            <v>2023.4.30期满离岗。</v>
          </cell>
        </row>
        <row r="421">
          <cell r="B421" t="str">
            <v>三工镇</v>
          </cell>
        </row>
        <row r="421">
          <cell r="O421" t="str">
            <v>2021.08.31辞职</v>
          </cell>
        </row>
        <row r="422">
          <cell r="B422" t="str">
            <v>三工镇</v>
          </cell>
        </row>
        <row r="422">
          <cell r="O422" t="str">
            <v>2023.02.28离职</v>
          </cell>
        </row>
        <row r="423">
          <cell r="B423" t="str">
            <v>三工镇</v>
          </cell>
        </row>
        <row r="423">
          <cell r="O423" t="str">
            <v>2023.10.31期满</v>
          </cell>
        </row>
        <row r="424">
          <cell r="B424" t="str">
            <v>三工镇</v>
          </cell>
        </row>
        <row r="424">
          <cell r="O424" t="str">
            <v>2024.03.31服务期满</v>
          </cell>
        </row>
        <row r="425">
          <cell r="B425" t="str">
            <v>三工镇</v>
          </cell>
        </row>
        <row r="425">
          <cell r="O425" t="str">
            <v>2024.03.31服务期满</v>
          </cell>
        </row>
        <row r="426">
          <cell r="B426" t="str">
            <v>三工镇</v>
          </cell>
        </row>
        <row r="427">
          <cell r="B427" t="str">
            <v>三工镇</v>
          </cell>
        </row>
        <row r="427">
          <cell r="O427" t="str">
            <v>2024.05.31期满解除</v>
          </cell>
        </row>
        <row r="428">
          <cell r="B428" t="str">
            <v>三工镇</v>
          </cell>
        </row>
        <row r="428">
          <cell r="O428" t="str">
            <v>2023.09.20辞职 （20天干满）</v>
          </cell>
        </row>
        <row r="429">
          <cell r="B429" t="str">
            <v>三工镇</v>
          </cell>
        </row>
        <row r="429">
          <cell r="O429" t="str">
            <v>2024.07.31辞职</v>
          </cell>
        </row>
        <row r="430">
          <cell r="B430" t="str">
            <v>三工镇</v>
          </cell>
        </row>
        <row r="430">
          <cell r="O430" t="str">
            <v>2023.04.10辞职</v>
          </cell>
        </row>
        <row r="431">
          <cell r="B431" t="str">
            <v>三工镇</v>
          </cell>
        </row>
        <row r="432">
          <cell r="B432" t="str">
            <v>三工镇</v>
          </cell>
        </row>
        <row r="432">
          <cell r="O432" t="str">
            <v>2024.01.31辞职</v>
          </cell>
        </row>
        <row r="433">
          <cell r="B433" t="str">
            <v>三工镇</v>
          </cell>
        </row>
        <row r="433">
          <cell r="O433" t="str">
            <v>2024.08.22辞职</v>
          </cell>
        </row>
        <row r="434">
          <cell r="B434" t="str">
            <v>三工镇</v>
          </cell>
        </row>
        <row r="435">
          <cell r="B435" t="str">
            <v>三工镇</v>
          </cell>
        </row>
        <row r="436">
          <cell r="B436" t="str">
            <v>三工镇</v>
          </cell>
        </row>
        <row r="437">
          <cell r="B437" t="str">
            <v>三工镇</v>
          </cell>
        </row>
        <row r="438">
          <cell r="B438" t="str">
            <v>三工镇</v>
          </cell>
        </row>
        <row r="439">
          <cell r="B439" t="str">
            <v>三工镇</v>
          </cell>
        </row>
        <row r="440">
          <cell r="B440" t="str">
            <v>三工镇</v>
          </cell>
        </row>
        <row r="441">
          <cell r="B441" t="str">
            <v>三工镇</v>
          </cell>
        </row>
        <row r="442">
          <cell r="B442" t="str">
            <v>三工镇</v>
          </cell>
        </row>
        <row r="443">
          <cell r="B443" t="str">
            <v>三工镇</v>
          </cell>
        </row>
        <row r="444">
          <cell r="B444" t="str">
            <v>中山路街道</v>
          </cell>
        </row>
        <row r="444">
          <cell r="O444" t="str">
            <v>2023.3.14期满离岗</v>
          </cell>
        </row>
        <row r="445">
          <cell r="B445" t="str">
            <v>中山路街道</v>
          </cell>
        </row>
        <row r="445">
          <cell r="O445" t="str">
            <v>2021.08.31辞职</v>
          </cell>
        </row>
        <row r="446">
          <cell r="B446" t="str">
            <v>中山路街道</v>
          </cell>
        </row>
        <row r="446">
          <cell r="O446" t="str">
            <v>2019.12.04事业单位</v>
          </cell>
        </row>
        <row r="447">
          <cell r="B447" t="str">
            <v>中山路街道</v>
          </cell>
        </row>
        <row r="447">
          <cell r="O447" t="str">
            <v>2022.06.09离职</v>
          </cell>
        </row>
        <row r="448">
          <cell r="B448" t="str">
            <v>中山路街道</v>
          </cell>
        </row>
        <row r="448">
          <cell r="O448" t="str">
            <v>2020.05.29日离职</v>
          </cell>
        </row>
        <row r="449">
          <cell r="B449" t="str">
            <v>中山路街道</v>
          </cell>
        </row>
        <row r="449">
          <cell r="O449" t="str">
            <v>2019.07.21辞职</v>
          </cell>
        </row>
        <row r="450">
          <cell r="B450" t="str">
            <v>中山路街道</v>
          </cell>
        </row>
        <row r="450">
          <cell r="O450" t="str">
            <v>2022-9-30离职</v>
          </cell>
        </row>
        <row r="451">
          <cell r="B451" t="str">
            <v>中山路街道</v>
          </cell>
        </row>
        <row r="451">
          <cell r="O451" t="str">
            <v>2023.6.12离岗。</v>
          </cell>
        </row>
        <row r="452">
          <cell r="B452" t="str">
            <v>中山路街道</v>
          </cell>
        </row>
        <row r="452">
          <cell r="O452" t="str">
            <v>2021.03.31辞职</v>
          </cell>
        </row>
        <row r="453">
          <cell r="B453" t="str">
            <v>中山路街道</v>
          </cell>
        </row>
        <row r="453">
          <cell r="O453" t="str">
            <v>2020.08.01辞退（违反工作纪律）</v>
          </cell>
        </row>
        <row r="454">
          <cell r="B454" t="str">
            <v>中山路街道</v>
          </cell>
        </row>
        <row r="454">
          <cell r="O454" t="str">
            <v>2023.3.31考上事业编离岗</v>
          </cell>
        </row>
        <row r="455">
          <cell r="B455" t="str">
            <v>中山路街道</v>
          </cell>
        </row>
        <row r="455">
          <cell r="O455" t="str">
            <v>2021.8.26离职</v>
          </cell>
        </row>
        <row r="456">
          <cell r="B456" t="str">
            <v>中山路街道</v>
          </cell>
        </row>
        <row r="456">
          <cell r="O456" t="str">
            <v>2023.3.31辞职离岗</v>
          </cell>
        </row>
        <row r="457">
          <cell r="B457" t="str">
            <v>中山路街道</v>
          </cell>
        </row>
        <row r="457">
          <cell r="O457" t="str">
            <v>2023.02.01离职</v>
          </cell>
        </row>
        <row r="458">
          <cell r="B458" t="str">
            <v>中山路街道</v>
          </cell>
        </row>
        <row r="458">
          <cell r="O458" t="str">
            <v>2023.07.28离职</v>
          </cell>
        </row>
        <row r="459">
          <cell r="B459" t="str">
            <v>中山路街道</v>
          </cell>
        </row>
        <row r="459">
          <cell r="O459" t="str">
            <v>2023.3.31辞职离岗</v>
          </cell>
        </row>
        <row r="460">
          <cell r="B460" t="str">
            <v>中山路街道</v>
          </cell>
        </row>
        <row r="461">
          <cell r="B461" t="str">
            <v>中山路街道</v>
          </cell>
        </row>
        <row r="462">
          <cell r="B462" t="str">
            <v>中山路街道</v>
          </cell>
        </row>
        <row r="462">
          <cell r="O462" t="str">
            <v>2024.02.02辞职</v>
          </cell>
        </row>
        <row r="463">
          <cell r="B463" t="str">
            <v>中山路街道</v>
          </cell>
        </row>
        <row r="464">
          <cell r="B464" t="str">
            <v>中山路街道</v>
          </cell>
        </row>
        <row r="464">
          <cell r="O464" t="str">
            <v>2024.03.31辞职</v>
          </cell>
        </row>
        <row r="465">
          <cell r="B465" t="str">
            <v>中山路街道</v>
          </cell>
        </row>
        <row r="465">
          <cell r="O465" t="str">
            <v>12月21日未上岗</v>
          </cell>
        </row>
        <row r="466">
          <cell r="B466" t="str">
            <v>中山路街道</v>
          </cell>
        </row>
        <row r="467">
          <cell r="B467" t="str">
            <v>建国路</v>
          </cell>
        </row>
        <row r="467">
          <cell r="O467" t="str">
            <v>2019.02.25辞职</v>
          </cell>
        </row>
        <row r="468">
          <cell r="B468" t="str">
            <v>建国路</v>
          </cell>
        </row>
        <row r="468">
          <cell r="O468" t="str">
            <v>2019.8.28辞职</v>
          </cell>
        </row>
        <row r="469">
          <cell r="B469" t="str">
            <v>建国路</v>
          </cell>
        </row>
        <row r="469">
          <cell r="O469" t="str">
            <v>2021.04.30期满离岗</v>
          </cell>
        </row>
        <row r="470">
          <cell r="B470" t="str">
            <v>建国路</v>
          </cell>
        </row>
        <row r="470">
          <cell r="O470" t="str">
            <v>2021.7.1辞职（考特岗）</v>
          </cell>
        </row>
        <row r="471">
          <cell r="B471" t="str">
            <v>建国路</v>
          </cell>
        </row>
        <row r="471">
          <cell r="O471" t="str">
            <v>2019.12.30辞职</v>
          </cell>
        </row>
        <row r="472">
          <cell r="B472" t="str">
            <v>建国路</v>
          </cell>
        </row>
        <row r="472">
          <cell r="O472" t="str">
            <v>2021.10.31辞职</v>
          </cell>
        </row>
        <row r="473">
          <cell r="B473" t="str">
            <v>建国路</v>
          </cell>
        </row>
        <row r="473">
          <cell r="O473" t="str">
            <v>2021.10.22期满</v>
          </cell>
        </row>
        <row r="474">
          <cell r="B474" t="str">
            <v>建国路</v>
          </cell>
        </row>
        <row r="474">
          <cell r="O474" t="str">
            <v>2021.12.22转社工</v>
          </cell>
        </row>
        <row r="475">
          <cell r="B475" t="str">
            <v>建国路</v>
          </cell>
        </row>
        <row r="475">
          <cell r="O475" t="str">
            <v>2020.6.15辞职</v>
          </cell>
        </row>
        <row r="476">
          <cell r="B476" t="str">
            <v>建国路</v>
          </cell>
        </row>
        <row r="476">
          <cell r="O476" t="str">
            <v>2024.04.30期满解除</v>
          </cell>
        </row>
        <row r="477">
          <cell r="B477" t="str">
            <v>建国路</v>
          </cell>
        </row>
        <row r="477">
          <cell r="O477" t="str">
            <v>2023.5.31期满离岗。</v>
          </cell>
        </row>
        <row r="478">
          <cell r="B478" t="str">
            <v>建国路</v>
          </cell>
        </row>
        <row r="478">
          <cell r="O478" t="str">
            <v>2021.12.30辞职</v>
          </cell>
        </row>
        <row r="479">
          <cell r="B479" t="str">
            <v>建国路</v>
          </cell>
        </row>
        <row r="479">
          <cell r="O479" t="str">
            <v>2023.2.1解除劳动合同</v>
          </cell>
        </row>
        <row r="480">
          <cell r="B480" t="str">
            <v>建国路</v>
          </cell>
        </row>
        <row r="480">
          <cell r="O480" t="str">
            <v>2024.2.29合同期满离岗</v>
          </cell>
        </row>
        <row r="481">
          <cell r="B481" t="str">
            <v>建国路</v>
          </cell>
        </row>
        <row r="482">
          <cell r="B482" t="str">
            <v>建国路</v>
          </cell>
        </row>
        <row r="482">
          <cell r="O482" t="str">
            <v>2023.05.01离职</v>
          </cell>
        </row>
        <row r="483">
          <cell r="B483" t="str">
            <v>建国路</v>
          </cell>
        </row>
        <row r="483">
          <cell r="O483" t="str">
            <v>2023.07.01个人辞职</v>
          </cell>
        </row>
        <row r="484">
          <cell r="B484" t="str">
            <v>建国路</v>
          </cell>
        </row>
        <row r="485">
          <cell r="B485" t="str">
            <v>建国路</v>
          </cell>
        </row>
        <row r="485">
          <cell r="O485" t="str">
            <v>2023.10.11辞职</v>
          </cell>
        </row>
        <row r="486">
          <cell r="B486" t="str">
            <v>建国路</v>
          </cell>
        </row>
        <row r="487">
          <cell r="B487" t="str">
            <v>建国路</v>
          </cell>
        </row>
        <row r="487">
          <cell r="O487" t="str">
            <v>2024.07.17辞职</v>
          </cell>
        </row>
        <row r="488">
          <cell r="B488" t="str">
            <v>二六工镇</v>
          </cell>
        </row>
        <row r="488">
          <cell r="O488" t="str">
            <v>2019.02.10辞职</v>
          </cell>
        </row>
        <row r="489">
          <cell r="B489" t="str">
            <v>二六工镇</v>
          </cell>
        </row>
        <row r="489">
          <cell r="O489" t="str">
            <v>2019.02.01辞职</v>
          </cell>
        </row>
        <row r="490">
          <cell r="B490" t="str">
            <v>二六工镇</v>
          </cell>
        </row>
        <row r="490">
          <cell r="O490" t="str">
            <v>2019.11.16离职</v>
          </cell>
        </row>
        <row r="491">
          <cell r="B491" t="str">
            <v>二六工镇</v>
          </cell>
        </row>
        <row r="491">
          <cell r="O491" t="str">
            <v>2021.5.31辞职公务员狱警</v>
          </cell>
        </row>
        <row r="492">
          <cell r="B492" t="str">
            <v>二六工镇</v>
          </cell>
        </row>
        <row r="492">
          <cell r="O492" t="str">
            <v>2022.3.1转二六工事业编</v>
          </cell>
        </row>
        <row r="493">
          <cell r="B493" t="str">
            <v>二六工镇</v>
          </cell>
        </row>
        <row r="493">
          <cell r="O493" t="str">
            <v>2023.11.30期满</v>
          </cell>
        </row>
        <row r="494">
          <cell r="B494" t="str">
            <v>二六工镇</v>
          </cell>
        </row>
        <row r="494">
          <cell r="O494" t="str">
            <v>2023.4.10辞职。</v>
          </cell>
        </row>
        <row r="495">
          <cell r="B495" t="str">
            <v>二六工镇</v>
          </cell>
        </row>
        <row r="495">
          <cell r="O495" t="str">
            <v>2021.9.1辞职</v>
          </cell>
        </row>
        <row r="496">
          <cell r="B496" t="str">
            <v>二六工镇</v>
          </cell>
        </row>
        <row r="496">
          <cell r="O496" t="str">
            <v>2021.6.15辞职公务员狱警</v>
          </cell>
        </row>
        <row r="497">
          <cell r="B497" t="str">
            <v>二六工镇</v>
          </cell>
        </row>
        <row r="497">
          <cell r="O497" t="str">
            <v>2023.4.30期满离岗。</v>
          </cell>
        </row>
        <row r="498">
          <cell r="B498" t="str">
            <v>二六工镇</v>
          </cell>
        </row>
        <row r="498">
          <cell r="O498" t="str">
            <v>2023.3.31考上庙尔沟事业编离岗</v>
          </cell>
        </row>
        <row r="499">
          <cell r="B499" t="str">
            <v>二六工镇</v>
          </cell>
        </row>
        <row r="499">
          <cell r="O499" t="str">
            <v>2022.3.1转二六工事业编</v>
          </cell>
        </row>
        <row r="500">
          <cell r="B500" t="str">
            <v>二六工镇</v>
          </cell>
        </row>
        <row r="500">
          <cell r="O500" t="str">
            <v>2023.4.30期满离岗。</v>
          </cell>
        </row>
        <row r="501">
          <cell r="B501" t="str">
            <v>二六工镇</v>
          </cell>
        </row>
        <row r="501">
          <cell r="O501" t="str">
            <v>2023.7.18期满离岗</v>
          </cell>
        </row>
        <row r="502">
          <cell r="B502" t="str">
            <v>二六工镇</v>
          </cell>
        </row>
        <row r="502">
          <cell r="O502" t="str">
            <v>2023.10.07辞职</v>
          </cell>
        </row>
        <row r="503">
          <cell r="B503" t="str">
            <v>二六工镇</v>
          </cell>
        </row>
        <row r="503">
          <cell r="O503" t="str">
            <v>2024.04.30期满</v>
          </cell>
        </row>
        <row r="504">
          <cell r="B504" t="str">
            <v>二六工镇</v>
          </cell>
        </row>
        <row r="504">
          <cell r="O504" t="str">
            <v>2024.04.30期满</v>
          </cell>
        </row>
        <row r="505">
          <cell r="B505" t="str">
            <v>二六工镇</v>
          </cell>
        </row>
        <row r="505">
          <cell r="O505" t="str">
            <v>2021.9.14辞职</v>
          </cell>
        </row>
        <row r="506">
          <cell r="B506" t="str">
            <v>二六工镇</v>
          </cell>
        </row>
        <row r="506">
          <cell r="O506" t="str">
            <v>2021.08.06辞职</v>
          </cell>
        </row>
        <row r="507">
          <cell r="B507" t="str">
            <v>二六工镇</v>
          </cell>
        </row>
        <row r="507">
          <cell r="O507" t="str">
            <v>2022.01.25离职</v>
          </cell>
        </row>
        <row r="508">
          <cell r="B508" t="str">
            <v>二六工镇</v>
          </cell>
        </row>
        <row r="508">
          <cell r="O508" t="str">
            <v>2023.10.31期满离职</v>
          </cell>
        </row>
        <row r="509">
          <cell r="B509" t="str">
            <v>二六工镇</v>
          </cell>
        </row>
        <row r="509">
          <cell r="O509" t="str">
            <v>2022.1.25辞职（备考公务员）</v>
          </cell>
        </row>
        <row r="510">
          <cell r="B510" t="str">
            <v>二六工镇</v>
          </cell>
        </row>
        <row r="511">
          <cell r="B511" t="str">
            <v>二六工镇</v>
          </cell>
        </row>
        <row r="512">
          <cell r="B512" t="str">
            <v>二六工镇</v>
          </cell>
        </row>
        <row r="513">
          <cell r="B513" t="str">
            <v>二六工镇</v>
          </cell>
        </row>
        <row r="513">
          <cell r="O513" t="str">
            <v>2024.04.30期满</v>
          </cell>
        </row>
        <row r="514">
          <cell r="B514" t="str">
            <v>二六工镇</v>
          </cell>
        </row>
        <row r="515">
          <cell r="B515" t="str">
            <v>二六工镇</v>
          </cell>
        </row>
        <row r="515">
          <cell r="O515" t="str">
            <v>2024.09.30离职</v>
          </cell>
        </row>
        <row r="516">
          <cell r="B516" t="str">
            <v>二六工镇</v>
          </cell>
        </row>
        <row r="516">
          <cell r="O516" t="str">
            <v>2024.09.30离职</v>
          </cell>
        </row>
        <row r="517">
          <cell r="B517" t="str">
            <v>二六工镇</v>
          </cell>
        </row>
        <row r="518">
          <cell r="B518" t="str">
            <v>二六工镇</v>
          </cell>
        </row>
        <row r="518">
          <cell r="O518" t="str">
            <v>2024.5.11辞职</v>
          </cell>
        </row>
        <row r="519">
          <cell r="B519" t="str">
            <v>二六工镇</v>
          </cell>
        </row>
        <row r="520">
          <cell r="B520" t="str">
            <v>二六工镇</v>
          </cell>
        </row>
        <row r="521">
          <cell r="B521" t="str">
            <v>二六工镇</v>
          </cell>
        </row>
        <row r="522">
          <cell r="B522" t="str">
            <v>二六工镇</v>
          </cell>
        </row>
        <row r="523">
          <cell r="B523" t="str">
            <v>二六工镇</v>
          </cell>
        </row>
        <row r="524">
          <cell r="B524" t="str">
            <v>二六工镇</v>
          </cell>
        </row>
        <row r="525">
          <cell r="B525" t="str">
            <v>六工镇</v>
          </cell>
        </row>
        <row r="526">
          <cell r="B526" t="str">
            <v>六工镇</v>
          </cell>
        </row>
        <row r="527">
          <cell r="B527" t="str">
            <v>六工镇</v>
          </cell>
        </row>
        <row r="528">
          <cell r="B528" t="str">
            <v>中山路街道</v>
          </cell>
        </row>
        <row r="529">
          <cell r="B529" t="str">
            <v>中山路街道</v>
          </cell>
        </row>
        <row r="530">
          <cell r="B530" t="str">
            <v>中山路街道</v>
          </cell>
        </row>
        <row r="531">
          <cell r="B531" t="str">
            <v>庙尔沟乡</v>
          </cell>
        </row>
        <row r="532">
          <cell r="B532" t="str">
            <v>榆树沟镇</v>
          </cell>
        </row>
        <row r="533">
          <cell r="B533" t="str">
            <v>榆树沟镇</v>
          </cell>
        </row>
        <row r="533">
          <cell r="O533" t="str">
            <v>2024.09.02辞职</v>
          </cell>
        </row>
        <row r="534">
          <cell r="B534" t="str">
            <v>榆树沟镇</v>
          </cell>
        </row>
        <row r="535">
          <cell r="B535" t="str">
            <v>三工镇</v>
          </cell>
        </row>
        <row r="535">
          <cell r="O535" t="str">
            <v>2024.06.11辞职</v>
          </cell>
        </row>
        <row r="536">
          <cell r="B536" t="str">
            <v>三工镇</v>
          </cell>
        </row>
        <row r="536">
          <cell r="O536" t="str">
            <v>2024.07.18辞职</v>
          </cell>
        </row>
        <row r="537">
          <cell r="B537" t="str">
            <v>三工镇</v>
          </cell>
        </row>
        <row r="538">
          <cell r="B538" t="str">
            <v>三工镇</v>
          </cell>
        </row>
        <row r="539">
          <cell r="B539" t="str">
            <v>阿什里乡</v>
          </cell>
        </row>
        <row r="540">
          <cell r="B540" t="str">
            <v>大西渠镇</v>
          </cell>
        </row>
        <row r="541">
          <cell r="B541" t="str">
            <v>二六工镇</v>
          </cell>
        </row>
        <row r="542">
          <cell r="B542" t="str">
            <v>滨湖镇</v>
          </cell>
        </row>
        <row r="543">
          <cell r="B543" t="str">
            <v>建国路街道</v>
          </cell>
        </row>
        <row r="544">
          <cell r="B544" t="str">
            <v>佃坝镇</v>
          </cell>
        </row>
        <row r="546">
          <cell r="B546" t="str">
            <v>滨湖镇</v>
          </cell>
        </row>
        <row r="547">
          <cell r="B547" t="str">
            <v>二六工镇</v>
          </cell>
        </row>
        <row r="548">
          <cell r="B548" t="str">
            <v>二六工镇</v>
          </cell>
        </row>
        <row r="549">
          <cell r="B549" t="str">
            <v>阿什里乡</v>
          </cell>
        </row>
        <row r="550">
          <cell r="B550" t="str">
            <v>阿什里乡</v>
          </cell>
        </row>
      </sheetData>
      <sheetData sheetId="1"/>
      <sheetData sheetId="2"/>
      <sheetData sheetId="3">
        <row r="2">
          <cell r="B2" t="str">
            <v>乡镇、街道</v>
          </cell>
        </row>
        <row r="2">
          <cell r="M2" t="str">
            <v>离岗原因
（辞职、到期、转岗）</v>
          </cell>
        </row>
        <row r="3">
          <cell r="B3" t="str">
            <v>北京南路</v>
          </cell>
        </row>
        <row r="3">
          <cell r="M3" t="str">
            <v>2019.08.31期满</v>
          </cell>
        </row>
        <row r="4">
          <cell r="B4" t="str">
            <v>北京南路</v>
          </cell>
        </row>
        <row r="4">
          <cell r="M4" t="str">
            <v>2019.08.31期满</v>
          </cell>
        </row>
        <row r="5">
          <cell r="B5" t="str">
            <v>北京南路</v>
          </cell>
        </row>
        <row r="5">
          <cell r="M5" t="str">
            <v>2019.11.30期满</v>
          </cell>
        </row>
        <row r="6">
          <cell r="B6" t="str">
            <v>北京南路</v>
          </cell>
        </row>
        <row r="6">
          <cell r="M6" t="str">
            <v>2019.03.31转岗</v>
          </cell>
        </row>
        <row r="7">
          <cell r="B7" t="str">
            <v>北京南路</v>
          </cell>
        </row>
        <row r="7">
          <cell r="M7" t="str">
            <v>2019.11.12考事业单位</v>
          </cell>
        </row>
        <row r="8">
          <cell r="B8" t="str">
            <v>北京南路</v>
          </cell>
        </row>
        <row r="8">
          <cell r="M8" t="str">
            <v>2020.1.15辞职</v>
          </cell>
        </row>
        <row r="9">
          <cell r="B9" t="str">
            <v>北京南路</v>
          </cell>
        </row>
        <row r="9">
          <cell r="M9" t="str">
            <v>2019.03.31转岗</v>
          </cell>
        </row>
        <row r="10">
          <cell r="B10" t="str">
            <v>北京南路</v>
          </cell>
        </row>
        <row r="10">
          <cell r="M10" t="str">
            <v>2019.03.31转岗</v>
          </cell>
        </row>
        <row r="11">
          <cell r="B11" t="str">
            <v>北京南路</v>
          </cell>
        </row>
        <row r="11">
          <cell r="M11" t="str">
            <v>2019.04.03转岗</v>
          </cell>
        </row>
        <row r="12">
          <cell r="B12" t="str">
            <v>北京南路</v>
          </cell>
        </row>
        <row r="12">
          <cell r="M12" t="str">
            <v>2021.01.31辞职</v>
          </cell>
        </row>
        <row r="13">
          <cell r="B13" t="str">
            <v>北京南路</v>
          </cell>
        </row>
        <row r="13">
          <cell r="M13" t="str">
            <v>2021.04.01期满离岗</v>
          </cell>
        </row>
        <row r="14">
          <cell r="B14" t="str">
            <v>北京南路</v>
          </cell>
        </row>
        <row r="14">
          <cell r="M14" t="str">
            <v>2019.11.10考阜康</v>
          </cell>
        </row>
        <row r="15">
          <cell r="B15" t="str">
            <v>北京南路</v>
          </cell>
        </row>
        <row r="15">
          <cell r="M15" t="str">
            <v>未上岗</v>
          </cell>
        </row>
        <row r="16">
          <cell r="B16" t="str">
            <v>北京南路</v>
          </cell>
        </row>
        <row r="16">
          <cell r="M16" t="str">
            <v>20211001转为社区工作者。</v>
          </cell>
        </row>
        <row r="17">
          <cell r="B17" t="str">
            <v>北京南路</v>
          </cell>
        </row>
        <row r="17">
          <cell r="M17" t="str">
            <v>2020.5.31离职</v>
          </cell>
        </row>
        <row r="18">
          <cell r="B18" t="str">
            <v>北京南路</v>
          </cell>
        </row>
        <row r="18">
          <cell r="M18" t="str">
            <v>2021.09.01辞职</v>
          </cell>
        </row>
        <row r="19">
          <cell r="B19" t="str">
            <v>北京南路</v>
          </cell>
        </row>
        <row r="19">
          <cell r="M19" t="str">
            <v>2021.04.30辞职</v>
          </cell>
        </row>
        <row r="20">
          <cell r="B20" t="str">
            <v>北京南路</v>
          </cell>
        </row>
        <row r="20">
          <cell r="M20" t="str">
            <v>2021.01.31辞职</v>
          </cell>
        </row>
        <row r="21">
          <cell r="B21" t="str">
            <v>北京南路</v>
          </cell>
        </row>
        <row r="21">
          <cell r="M21" t="str">
            <v>2020.9.16参军</v>
          </cell>
        </row>
        <row r="22">
          <cell r="B22" t="str">
            <v>北京南路</v>
          </cell>
        </row>
        <row r="22">
          <cell r="M22" t="str">
            <v>2021.09.30</v>
          </cell>
        </row>
        <row r="23">
          <cell r="B23" t="str">
            <v>北京南路</v>
          </cell>
        </row>
        <row r="23">
          <cell r="M23" t="str">
            <v>2021.09.30</v>
          </cell>
        </row>
        <row r="24">
          <cell r="B24" t="str">
            <v>北京南路</v>
          </cell>
        </row>
        <row r="24">
          <cell r="M24" t="str">
            <v>2020.5.15离职</v>
          </cell>
        </row>
        <row r="25">
          <cell r="B25" t="str">
            <v>北京南路</v>
          </cell>
        </row>
        <row r="25">
          <cell r="M25" t="str">
            <v>2021.07.19辞职企业</v>
          </cell>
        </row>
        <row r="26">
          <cell r="B26" t="str">
            <v>北京南路</v>
          </cell>
        </row>
        <row r="26">
          <cell r="M26" t="str">
            <v>2021.10.31辞职</v>
          </cell>
        </row>
        <row r="27">
          <cell r="B27" t="str">
            <v>北京南路</v>
          </cell>
        </row>
        <row r="27">
          <cell r="M27" t="str">
            <v>未上岗</v>
          </cell>
        </row>
        <row r="28">
          <cell r="B28" t="str">
            <v>北京南路</v>
          </cell>
        </row>
        <row r="28">
          <cell r="M28" t="str">
            <v>2021.10.17辞职</v>
          </cell>
        </row>
        <row r="29">
          <cell r="B29" t="str">
            <v>北京南路</v>
          </cell>
        </row>
        <row r="29">
          <cell r="M29" t="str">
            <v>2021.6.30辞职事业单位</v>
          </cell>
        </row>
        <row r="30">
          <cell r="B30" t="str">
            <v>北京南路</v>
          </cell>
        </row>
        <row r="30">
          <cell r="M30" t="str">
            <v>2020.12.31辞职</v>
          </cell>
        </row>
        <row r="31">
          <cell r="B31" t="str">
            <v>北京南路</v>
          </cell>
        </row>
        <row r="31">
          <cell r="M31" t="str">
            <v>2020.11.17辞职</v>
          </cell>
        </row>
        <row r="32">
          <cell r="B32" t="str">
            <v>北京南路</v>
          </cell>
        </row>
        <row r="32">
          <cell r="M32" t="str">
            <v>2021.02.24辞职</v>
          </cell>
        </row>
        <row r="33">
          <cell r="B33" t="str">
            <v>北京南路</v>
          </cell>
        </row>
        <row r="33">
          <cell r="M33" t="str">
            <v>20210731辞职。考公务员</v>
          </cell>
        </row>
        <row r="34">
          <cell r="B34" t="str">
            <v>北京南路</v>
          </cell>
        </row>
        <row r="34">
          <cell r="M34" t="str">
            <v>2021.6.17辞职</v>
          </cell>
        </row>
        <row r="35">
          <cell r="B35" t="str">
            <v>北京南路</v>
          </cell>
        </row>
        <row r="36">
          <cell r="B36" t="str">
            <v>北京南路</v>
          </cell>
        </row>
        <row r="36">
          <cell r="M36" t="str">
            <v>2021.7.13辞职</v>
          </cell>
        </row>
        <row r="37">
          <cell r="B37" t="str">
            <v>北京南路</v>
          </cell>
        </row>
        <row r="38">
          <cell r="B38" t="str">
            <v>北京南路</v>
          </cell>
        </row>
        <row r="39">
          <cell r="B39" t="str">
            <v>北京南路</v>
          </cell>
        </row>
        <row r="39">
          <cell r="M39" t="str">
            <v>未上岗</v>
          </cell>
        </row>
        <row r="40">
          <cell r="B40" t="str">
            <v>北京南路</v>
          </cell>
        </row>
        <row r="40">
          <cell r="M40" t="str">
            <v>2021.12.31辞职</v>
          </cell>
        </row>
        <row r="41">
          <cell r="B41" t="str">
            <v>北京南路</v>
          </cell>
        </row>
        <row r="41">
          <cell r="M41" t="str">
            <v>2021.10.01辞职。</v>
          </cell>
        </row>
        <row r="42">
          <cell r="B42" t="str">
            <v>北京南路</v>
          </cell>
        </row>
        <row r="42">
          <cell r="M42" t="str">
            <v>2021.11.14辞职</v>
          </cell>
        </row>
        <row r="43">
          <cell r="B43" t="str">
            <v>硫磺沟镇</v>
          </cell>
        </row>
        <row r="43">
          <cell r="M43" t="str">
            <v>2019.07.28辞职</v>
          </cell>
        </row>
        <row r="44">
          <cell r="B44" t="str">
            <v>硫磺沟镇</v>
          </cell>
        </row>
        <row r="44">
          <cell r="M44" t="str">
            <v>2021.03.31期满离岗</v>
          </cell>
        </row>
        <row r="45">
          <cell r="B45" t="str">
            <v>硫磺沟镇</v>
          </cell>
        </row>
        <row r="45">
          <cell r="M45" t="str">
            <v>2021.09.30离职</v>
          </cell>
        </row>
        <row r="46">
          <cell r="B46" t="str">
            <v>绿洲路</v>
          </cell>
        </row>
        <row r="46">
          <cell r="M46" t="str">
            <v>2019.5.1期满离岗，转岗</v>
          </cell>
        </row>
        <row r="47">
          <cell r="B47" t="str">
            <v>绿洲路</v>
          </cell>
        </row>
        <row r="47">
          <cell r="M47" t="str">
            <v>2019.01.31转岗</v>
          </cell>
        </row>
        <row r="48">
          <cell r="B48" t="str">
            <v>绿洲路</v>
          </cell>
        </row>
        <row r="48">
          <cell r="M48" t="str">
            <v>2020.01.14期满</v>
          </cell>
        </row>
        <row r="49">
          <cell r="B49" t="str">
            <v>绿洲路</v>
          </cell>
        </row>
        <row r="49">
          <cell r="M49" t="str">
            <v>2020.06.01转岗，2017 .7至今在人社局上班</v>
          </cell>
        </row>
        <row r="50">
          <cell r="B50" t="str">
            <v>绿洲路</v>
          </cell>
        </row>
        <row r="50">
          <cell r="M50" t="str">
            <v>2020.4转岗</v>
          </cell>
        </row>
        <row r="51">
          <cell r="B51" t="str">
            <v>绿洲路</v>
          </cell>
        </row>
        <row r="51">
          <cell r="M51" t="str">
            <v>2019.09.20辞职</v>
          </cell>
        </row>
        <row r="52">
          <cell r="B52" t="str">
            <v>绿洲路</v>
          </cell>
        </row>
        <row r="52">
          <cell r="M52" t="str">
            <v>2019.11.23辞职</v>
          </cell>
        </row>
        <row r="53">
          <cell r="B53" t="str">
            <v>绿洲路</v>
          </cell>
        </row>
        <row r="53">
          <cell r="M53" t="str">
            <v>2019.09.01辞职（市一中）</v>
          </cell>
        </row>
        <row r="54">
          <cell r="B54" t="str">
            <v>绿洲路</v>
          </cell>
        </row>
        <row r="54">
          <cell r="M54" t="str">
            <v>2021.02.22期满离岗</v>
          </cell>
        </row>
        <row r="55">
          <cell r="B55" t="str">
            <v>绿洲路</v>
          </cell>
        </row>
        <row r="55">
          <cell r="M55" t="str">
            <v>2021.02.22期满离岗</v>
          </cell>
        </row>
        <row r="56">
          <cell r="B56" t="str">
            <v>绿洲路</v>
          </cell>
        </row>
        <row r="56">
          <cell r="M56" t="str">
            <v>2021.02.22期满离岗</v>
          </cell>
        </row>
        <row r="57">
          <cell r="B57" t="str">
            <v>绿洲路</v>
          </cell>
        </row>
        <row r="57">
          <cell r="M57" t="str">
            <v>2021.02.22期满离岗</v>
          </cell>
        </row>
        <row r="58">
          <cell r="B58" t="str">
            <v>绿洲路</v>
          </cell>
        </row>
        <row r="58">
          <cell r="M58" t="str">
            <v>2019.10.30辞职</v>
          </cell>
        </row>
        <row r="59">
          <cell r="B59" t="str">
            <v>绿洲路</v>
          </cell>
        </row>
        <row r="59">
          <cell r="M59" t="str">
            <v>2021.02.28期满离岗</v>
          </cell>
        </row>
        <row r="60">
          <cell r="B60" t="str">
            <v>绿洲路</v>
          </cell>
        </row>
        <row r="60">
          <cell r="M60" t="str">
            <v>2019.10.16辞职，私企</v>
          </cell>
        </row>
        <row r="61">
          <cell r="B61" t="str">
            <v>绿洲路</v>
          </cell>
        </row>
        <row r="61">
          <cell r="M61" t="str">
            <v>2021.02.28期满离岗</v>
          </cell>
        </row>
        <row r="62">
          <cell r="B62" t="str">
            <v>绿洲路</v>
          </cell>
        </row>
        <row r="62">
          <cell r="M62" t="str">
            <v>2021.02.22期满离岗</v>
          </cell>
        </row>
        <row r="63">
          <cell r="B63" t="str">
            <v>绿洲路</v>
          </cell>
        </row>
        <row r="63">
          <cell r="M63" t="str">
            <v>2021.02.28期满离岗</v>
          </cell>
        </row>
        <row r="64">
          <cell r="B64" t="str">
            <v>绿洲路</v>
          </cell>
        </row>
        <row r="64">
          <cell r="M64" t="str">
            <v>2020.03.31辞职</v>
          </cell>
        </row>
        <row r="65">
          <cell r="B65" t="str">
            <v>绿洲路</v>
          </cell>
        </row>
        <row r="65">
          <cell r="M65" t="str">
            <v>2019.09.22辞职</v>
          </cell>
        </row>
        <row r="66">
          <cell r="B66" t="str">
            <v>绿洲路</v>
          </cell>
        </row>
        <row r="67">
          <cell r="B67" t="str">
            <v>绿洲路</v>
          </cell>
        </row>
        <row r="67">
          <cell r="M67" t="str">
            <v>2020.08.20辞职</v>
          </cell>
        </row>
        <row r="68">
          <cell r="B68" t="str">
            <v>绿洲路</v>
          </cell>
        </row>
        <row r="69">
          <cell r="B69" t="str">
            <v>绿洲路</v>
          </cell>
        </row>
        <row r="69">
          <cell r="M69" t="str">
            <v>离职</v>
          </cell>
        </row>
        <row r="70">
          <cell r="B70" t="str">
            <v>绿洲路</v>
          </cell>
        </row>
        <row r="70">
          <cell r="M70" t="str">
            <v>离职</v>
          </cell>
        </row>
        <row r="71">
          <cell r="B71" t="str">
            <v>绿洲路</v>
          </cell>
        </row>
        <row r="71">
          <cell r="M71" t="str">
            <v>2020.8.31辞职</v>
          </cell>
        </row>
        <row r="72">
          <cell r="B72" t="str">
            <v>绿洲路</v>
          </cell>
        </row>
        <row r="72">
          <cell r="M72" t="str">
            <v>2021.07.05辞职 </v>
          </cell>
        </row>
        <row r="73">
          <cell r="B73" t="str">
            <v>绿洲路</v>
          </cell>
        </row>
        <row r="73">
          <cell r="M73" t="str">
            <v>辞职</v>
          </cell>
        </row>
        <row r="74">
          <cell r="B74" t="str">
            <v>绿洲路</v>
          </cell>
        </row>
        <row r="74">
          <cell r="M74" t="str">
            <v>辞职</v>
          </cell>
        </row>
        <row r="75">
          <cell r="B75" t="str">
            <v>绿洲路</v>
          </cell>
        </row>
        <row r="75">
          <cell r="M75" t="str">
            <v>2021.02.19辞职</v>
          </cell>
        </row>
        <row r="76">
          <cell r="B76" t="str">
            <v>绿洲路</v>
          </cell>
        </row>
        <row r="76">
          <cell r="M76" t="str">
            <v>2021.02.28辞职</v>
          </cell>
        </row>
        <row r="77">
          <cell r="B77" t="str">
            <v>绿洲路</v>
          </cell>
        </row>
        <row r="77">
          <cell r="M77" t="str">
            <v>2021.3.1辞职</v>
          </cell>
        </row>
        <row r="78">
          <cell r="B78" t="str">
            <v>绿洲路</v>
          </cell>
        </row>
        <row r="78">
          <cell r="M78" t="str">
            <v>2021.3.1辞职</v>
          </cell>
        </row>
        <row r="79">
          <cell r="B79" t="str">
            <v>绿洲路</v>
          </cell>
        </row>
        <row r="79">
          <cell r="M79" t="str">
            <v>2021.7.5辞职</v>
          </cell>
        </row>
        <row r="80">
          <cell r="B80" t="str">
            <v>绿洲路</v>
          </cell>
        </row>
        <row r="80">
          <cell r="M80" t="str">
            <v>2021.09.30</v>
          </cell>
        </row>
        <row r="81">
          <cell r="B81" t="str">
            <v>绿洲路</v>
          </cell>
        </row>
        <row r="82">
          <cell r="B82" t="str">
            <v>绿洲路</v>
          </cell>
        </row>
        <row r="82">
          <cell r="M82" t="str">
            <v>未上岗</v>
          </cell>
        </row>
        <row r="83">
          <cell r="B83" t="str">
            <v>绿洲路</v>
          </cell>
        </row>
        <row r="83">
          <cell r="M83" t="str">
            <v>2021.7.31离职</v>
          </cell>
        </row>
        <row r="84">
          <cell r="B84" t="str">
            <v>绿洲路</v>
          </cell>
        </row>
        <row r="84">
          <cell r="M84" t="str">
            <v>2021.7.31离职</v>
          </cell>
        </row>
        <row r="85">
          <cell r="B85" t="str">
            <v>绿洲路</v>
          </cell>
        </row>
        <row r="85">
          <cell r="M85" t="str">
            <v>2021.11.23辞职</v>
          </cell>
        </row>
        <row r="86">
          <cell r="B86" t="str">
            <v>绿洲路</v>
          </cell>
        </row>
        <row r="87">
          <cell r="B87" t="str">
            <v>绿洲路</v>
          </cell>
        </row>
        <row r="88">
          <cell r="B88" t="str">
            <v>绿洲路</v>
          </cell>
        </row>
        <row r="88">
          <cell r="M88" t="str">
            <v>2021.8.31辞职</v>
          </cell>
        </row>
        <row r="89">
          <cell r="B89" t="str">
            <v>绿洲路</v>
          </cell>
        </row>
        <row r="89">
          <cell r="M89" t="str">
            <v>2021.05.23辞职</v>
          </cell>
        </row>
        <row r="90">
          <cell r="B90" t="str">
            <v>绿洲路</v>
          </cell>
        </row>
        <row r="90">
          <cell r="M90" t="str">
            <v>2021.06.30辞职</v>
          </cell>
        </row>
        <row r="91">
          <cell r="B91" t="str">
            <v>绿洲路</v>
          </cell>
        </row>
        <row r="92">
          <cell r="B92" t="str">
            <v>宁边路</v>
          </cell>
        </row>
        <row r="92">
          <cell r="M92" t="str">
            <v>2019.05.01到期</v>
          </cell>
        </row>
        <row r="93">
          <cell r="B93" t="str">
            <v>宁边路</v>
          </cell>
        </row>
        <row r="93">
          <cell r="M93" t="str">
            <v>2019.8.31期满离职</v>
          </cell>
        </row>
        <row r="94">
          <cell r="B94" t="str">
            <v>宁边路</v>
          </cell>
        </row>
        <row r="94">
          <cell r="M94" t="str">
            <v>2020.01.15到期离岗</v>
          </cell>
        </row>
        <row r="95">
          <cell r="B95" t="str">
            <v>宁边路</v>
          </cell>
        </row>
        <row r="95">
          <cell r="M95" t="str">
            <v>2020年5月期满离岗</v>
          </cell>
        </row>
        <row r="96">
          <cell r="B96" t="str">
            <v>宁边路</v>
          </cell>
        </row>
        <row r="96">
          <cell r="M96" t="str">
            <v>2020.9.31到期</v>
          </cell>
        </row>
        <row r="97">
          <cell r="B97" t="str">
            <v>宁边路</v>
          </cell>
        </row>
        <row r="97">
          <cell r="M97" t="str">
            <v>2019.8.4自治区公务员</v>
          </cell>
        </row>
        <row r="98">
          <cell r="B98" t="str">
            <v>宁边路</v>
          </cell>
        </row>
        <row r="98">
          <cell r="M98" t="str">
            <v>2019.12.02辞职</v>
          </cell>
        </row>
        <row r="99">
          <cell r="B99" t="str">
            <v>宁边路</v>
          </cell>
        </row>
        <row r="99">
          <cell r="M99" t="str">
            <v>2020年6月辞职社工</v>
          </cell>
        </row>
        <row r="100">
          <cell r="B100" t="str">
            <v>宁边路</v>
          </cell>
        </row>
        <row r="100">
          <cell r="M100" t="str">
            <v>2019.01.01辞职</v>
          </cell>
        </row>
        <row r="101">
          <cell r="B101" t="str">
            <v>宁边路</v>
          </cell>
        </row>
        <row r="101">
          <cell r="M101" t="str">
            <v>2021.06.06辞职</v>
          </cell>
        </row>
        <row r="102">
          <cell r="B102" t="str">
            <v>宁边路</v>
          </cell>
        </row>
        <row r="102">
          <cell r="M102" t="str">
            <v>2021.9.30离职</v>
          </cell>
        </row>
        <row r="103">
          <cell r="B103" t="str">
            <v>宁边路</v>
          </cell>
        </row>
        <row r="103">
          <cell r="M103" t="str">
            <v>2021.01.28辞职</v>
          </cell>
        </row>
        <row r="104">
          <cell r="B104" t="str">
            <v>宁边路</v>
          </cell>
        </row>
        <row r="105">
          <cell r="B105" t="str">
            <v>宁边路</v>
          </cell>
        </row>
        <row r="105">
          <cell r="M105" t="str">
            <v>2021.8.21辞职</v>
          </cell>
        </row>
        <row r="106">
          <cell r="B106" t="str">
            <v>宁边路</v>
          </cell>
        </row>
        <row r="106">
          <cell r="M106" t="str">
            <v>2021.8.1离职，未交</v>
          </cell>
        </row>
        <row r="107">
          <cell r="B107" t="str">
            <v>宁边路</v>
          </cell>
        </row>
        <row r="108">
          <cell r="B108" t="str">
            <v>宁边路</v>
          </cell>
        </row>
        <row r="109">
          <cell r="B109" t="str">
            <v>宁边路</v>
          </cell>
        </row>
        <row r="110">
          <cell r="B110" t="str">
            <v>宁边路</v>
          </cell>
        </row>
        <row r="111">
          <cell r="B111" t="str">
            <v>延安北路</v>
          </cell>
        </row>
        <row r="111">
          <cell r="M111" t="str">
            <v>2020.05.31转岗社区工作者</v>
          </cell>
        </row>
        <row r="112">
          <cell r="B112" t="str">
            <v>延安北路</v>
          </cell>
        </row>
        <row r="112">
          <cell r="M112" t="str">
            <v>2020.06.30转岗人社局公益岗</v>
          </cell>
        </row>
        <row r="113">
          <cell r="B113" t="str">
            <v>延安北路</v>
          </cell>
        </row>
        <row r="113">
          <cell r="M113" t="str">
            <v>2020年11月15日期满离岗</v>
          </cell>
        </row>
        <row r="114">
          <cell r="B114" t="str">
            <v>延安北路</v>
          </cell>
        </row>
        <row r="114">
          <cell r="M114" t="str">
            <v>2021.03.15期满离岗</v>
          </cell>
        </row>
        <row r="115">
          <cell r="B115" t="str">
            <v>延安北路</v>
          </cell>
        </row>
        <row r="115">
          <cell r="M115" t="str">
            <v>2021.04.01期满离岗</v>
          </cell>
        </row>
        <row r="116">
          <cell r="B116" t="str">
            <v>延安北路</v>
          </cell>
        </row>
        <row r="116">
          <cell r="M116" t="str">
            <v>2019.12.01离岗</v>
          </cell>
        </row>
        <row r="117">
          <cell r="B117" t="str">
            <v>延安北路</v>
          </cell>
        </row>
        <row r="118">
          <cell r="B118" t="str">
            <v>延安北路</v>
          </cell>
        </row>
        <row r="119">
          <cell r="B119" t="str">
            <v>延安北路</v>
          </cell>
        </row>
        <row r="119">
          <cell r="M119" t="str">
            <v>2021.10.07</v>
          </cell>
        </row>
        <row r="120">
          <cell r="B120" t="str">
            <v>延安北路</v>
          </cell>
        </row>
        <row r="120">
          <cell r="M120" t="str">
            <v>2021.06.28辞职</v>
          </cell>
        </row>
        <row r="121">
          <cell r="B121" t="str">
            <v>延安北路</v>
          </cell>
        </row>
        <row r="121">
          <cell r="M121" t="str">
            <v>2019.12.30离职</v>
          </cell>
        </row>
        <row r="122">
          <cell r="B122" t="str">
            <v>延安北路</v>
          </cell>
        </row>
        <row r="123">
          <cell r="B123" t="str">
            <v>延安北路</v>
          </cell>
        </row>
        <row r="123">
          <cell r="M123" t="str">
            <v>2021.07.31辞职</v>
          </cell>
        </row>
        <row r="124">
          <cell r="B124" t="str">
            <v>延安北路</v>
          </cell>
        </row>
        <row r="125">
          <cell r="B125" t="str">
            <v>延安北路</v>
          </cell>
        </row>
        <row r="125">
          <cell r="M125" t="str">
            <v>2021.02.28辞职</v>
          </cell>
        </row>
        <row r="126">
          <cell r="B126" t="str">
            <v>延安北路</v>
          </cell>
        </row>
        <row r="126">
          <cell r="M126" t="str">
            <v>2021.06.15辞职</v>
          </cell>
        </row>
        <row r="127">
          <cell r="B127" t="str">
            <v>延安北路</v>
          </cell>
        </row>
        <row r="128">
          <cell r="B128" t="str">
            <v>延安北路</v>
          </cell>
        </row>
        <row r="129">
          <cell r="B129" t="str">
            <v>延安北路</v>
          </cell>
        </row>
        <row r="130">
          <cell r="B130" t="str">
            <v>延安北路</v>
          </cell>
        </row>
        <row r="130">
          <cell r="M130" t="str">
            <v>2021.07.15辞职</v>
          </cell>
        </row>
        <row r="131">
          <cell r="B131" t="str">
            <v>延安北路</v>
          </cell>
        </row>
        <row r="132">
          <cell r="B132" t="str">
            <v>延安北路</v>
          </cell>
        </row>
        <row r="132">
          <cell r="M132" t="str">
            <v>2021.11.15离职</v>
          </cell>
        </row>
        <row r="133">
          <cell r="B133" t="str">
            <v>延安北路</v>
          </cell>
        </row>
        <row r="134">
          <cell r="B134" t="str">
            <v>中山路</v>
          </cell>
        </row>
        <row r="134">
          <cell r="M134" t="str">
            <v>2019.4.30期满，转岗</v>
          </cell>
        </row>
        <row r="135">
          <cell r="B135" t="str">
            <v>中山路</v>
          </cell>
        </row>
        <row r="135">
          <cell r="M135" t="str">
            <v>2019.4.30期满，转岗</v>
          </cell>
        </row>
        <row r="136">
          <cell r="B136" t="str">
            <v>中山路</v>
          </cell>
        </row>
        <row r="136">
          <cell r="M136" t="str">
            <v>2019.4.30期满，转岗</v>
          </cell>
        </row>
        <row r="137">
          <cell r="B137" t="str">
            <v>中山路</v>
          </cell>
        </row>
        <row r="137">
          <cell r="M137" t="str">
            <v>2020年1月15日转社区工作者</v>
          </cell>
        </row>
        <row r="138">
          <cell r="B138" t="str">
            <v>中山路</v>
          </cell>
        </row>
        <row r="138">
          <cell r="M138" t="str">
            <v>2020年1月15日转社区工作者</v>
          </cell>
        </row>
        <row r="139">
          <cell r="B139" t="str">
            <v>中山路</v>
          </cell>
        </row>
        <row r="139">
          <cell r="M139" t="str">
            <v>2019年11月16日辞职</v>
          </cell>
        </row>
        <row r="140">
          <cell r="B140" t="str">
            <v>中山路</v>
          </cell>
        </row>
        <row r="140">
          <cell r="M140" t="str">
            <v>2020.4.1转岗</v>
          </cell>
        </row>
        <row r="141">
          <cell r="B141" t="str">
            <v>中山路</v>
          </cell>
        </row>
        <row r="141">
          <cell r="M141" t="str">
            <v>2020.4.1转岗</v>
          </cell>
        </row>
        <row r="142">
          <cell r="B142" t="str">
            <v>中山路</v>
          </cell>
        </row>
        <row r="142">
          <cell r="M142" t="str">
            <v>2020年6月2到期转为公岗</v>
          </cell>
        </row>
        <row r="143">
          <cell r="B143" t="str">
            <v>中山路</v>
          </cell>
        </row>
        <row r="143">
          <cell r="M143" t="str">
            <v>2020年6月2到期转为公岗</v>
          </cell>
        </row>
        <row r="144">
          <cell r="B144" t="str">
            <v>中山路</v>
          </cell>
        </row>
        <row r="144">
          <cell r="M144" t="str">
            <v>2020年6月转公岗</v>
          </cell>
        </row>
        <row r="145">
          <cell r="B145" t="str">
            <v>中山路</v>
          </cell>
        </row>
        <row r="145">
          <cell r="M145" t="str">
            <v>2020年6月转公岗</v>
          </cell>
        </row>
        <row r="146">
          <cell r="B146" t="str">
            <v>中山路</v>
          </cell>
        </row>
        <row r="146">
          <cell r="M146" t="str">
            <v>2020年1月31日辞职</v>
          </cell>
        </row>
        <row r="147">
          <cell r="B147" t="str">
            <v>中山路</v>
          </cell>
        </row>
        <row r="147">
          <cell r="M147" t="str">
            <v>2019.03.31转岗</v>
          </cell>
        </row>
        <row r="148">
          <cell r="B148" t="str">
            <v>中山路</v>
          </cell>
        </row>
        <row r="148">
          <cell r="M148" t="str">
            <v>2019.03.31转岗</v>
          </cell>
        </row>
        <row r="149">
          <cell r="B149" t="str">
            <v>中山路</v>
          </cell>
        </row>
        <row r="149">
          <cell r="M149" t="str">
            <v>2019.4.22辞职</v>
          </cell>
        </row>
        <row r="150">
          <cell r="B150" t="str">
            <v>中山路</v>
          </cell>
        </row>
        <row r="150">
          <cell r="M150" t="str">
            <v>2021.03.15期满离岗</v>
          </cell>
        </row>
        <row r="151">
          <cell r="B151" t="str">
            <v>中山路</v>
          </cell>
        </row>
        <row r="151">
          <cell r="M151" t="str">
            <v>2021.03.15期满离岗</v>
          </cell>
        </row>
        <row r="152">
          <cell r="B152" t="str">
            <v>中山路</v>
          </cell>
        </row>
        <row r="152">
          <cell r="M152" t="str">
            <v>2021.06.15期满离岗</v>
          </cell>
        </row>
        <row r="153">
          <cell r="B153" t="str">
            <v>中山路</v>
          </cell>
        </row>
        <row r="153">
          <cell r="M153" t="str">
            <v>2021.03.15期满离岗</v>
          </cell>
        </row>
        <row r="154">
          <cell r="B154" t="str">
            <v>中山路</v>
          </cell>
        </row>
        <row r="154">
          <cell r="M154" t="str">
            <v>2021.04.09辞职</v>
          </cell>
        </row>
        <row r="155">
          <cell r="B155" t="str">
            <v>中山路</v>
          </cell>
        </row>
        <row r="155">
          <cell r="M155" t="str">
            <v>2020年8月31日辞职</v>
          </cell>
        </row>
        <row r="156">
          <cell r="B156" t="str">
            <v>中山路</v>
          </cell>
        </row>
        <row r="157">
          <cell r="B157" t="str">
            <v>中山路</v>
          </cell>
        </row>
        <row r="157">
          <cell r="M157" t="str">
            <v>2020.12.23辞职</v>
          </cell>
        </row>
        <row r="158">
          <cell r="B158" t="str">
            <v>中山路</v>
          </cell>
        </row>
        <row r="158">
          <cell r="M158" t="str">
            <v>2021.04.14辞职</v>
          </cell>
        </row>
        <row r="159">
          <cell r="B159" t="str">
            <v>中山路</v>
          </cell>
        </row>
        <row r="160">
          <cell r="B160" t="str">
            <v>中山路</v>
          </cell>
        </row>
        <row r="161">
          <cell r="B161" t="str">
            <v>中山路</v>
          </cell>
        </row>
        <row r="161">
          <cell r="M161" t="str">
            <v>2020年11月30日辞职</v>
          </cell>
        </row>
        <row r="162">
          <cell r="B162" t="str">
            <v>中山路</v>
          </cell>
        </row>
        <row r="162">
          <cell r="M162" t="str">
            <v>2021.01.01未上岗</v>
          </cell>
        </row>
        <row r="163">
          <cell r="B163" t="str">
            <v>中山路</v>
          </cell>
        </row>
        <row r="164">
          <cell r="B164" t="str">
            <v>中山路</v>
          </cell>
        </row>
        <row r="165">
          <cell r="B165" t="str">
            <v>中山路</v>
          </cell>
        </row>
        <row r="165">
          <cell r="M165" t="str">
            <v>2021.08.10辞职</v>
          </cell>
        </row>
        <row r="166">
          <cell r="B166" t="str">
            <v>中山路</v>
          </cell>
        </row>
        <row r="167">
          <cell r="B167" t="str">
            <v>中山路</v>
          </cell>
        </row>
        <row r="168">
          <cell r="B168" t="str">
            <v>中山路</v>
          </cell>
        </row>
        <row r="169">
          <cell r="B169" t="str">
            <v>中山路</v>
          </cell>
        </row>
        <row r="170">
          <cell r="B170" t="str">
            <v>中山路</v>
          </cell>
        </row>
        <row r="171">
          <cell r="B171" t="str">
            <v>中山路</v>
          </cell>
        </row>
        <row r="172">
          <cell r="B172" t="str">
            <v>建国路</v>
          </cell>
        </row>
        <row r="172">
          <cell r="M172" t="str">
            <v>2019.02.28转岗</v>
          </cell>
        </row>
        <row r="173">
          <cell r="B173" t="str">
            <v>建国路</v>
          </cell>
        </row>
        <row r="173">
          <cell r="M173" t="str">
            <v>2019.02.28辞职</v>
          </cell>
        </row>
        <row r="174">
          <cell r="B174" t="str">
            <v>建国路</v>
          </cell>
        </row>
        <row r="174">
          <cell r="M174" t="str">
            <v>2019.04.28到期</v>
          </cell>
        </row>
        <row r="175">
          <cell r="B175" t="str">
            <v>建国路</v>
          </cell>
        </row>
        <row r="175">
          <cell r="M175" t="str">
            <v>2019.04.28到期转岗</v>
          </cell>
        </row>
        <row r="176">
          <cell r="B176" t="str">
            <v>建国路</v>
          </cell>
        </row>
        <row r="176">
          <cell r="M176" t="str">
            <v>2019.10转岗</v>
          </cell>
        </row>
        <row r="177">
          <cell r="B177" t="str">
            <v>建国路</v>
          </cell>
        </row>
        <row r="177">
          <cell r="M177" t="str">
            <v>2019.02.28转岗</v>
          </cell>
        </row>
        <row r="178">
          <cell r="B178" t="str">
            <v>建国路</v>
          </cell>
        </row>
        <row r="178">
          <cell r="M178" t="str">
            <v>2019.01.09转公岗</v>
          </cell>
        </row>
        <row r="179">
          <cell r="B179" t="str">
            <v>建国路</v>
          </cell>
        </row>
        <row r="179">
          <cell r="M179" t="str">
            <v>2019.04.01辞职</v>
          </cell>
        </row>
        <row r="180">
          <cell r="B180" t="str">
            <v>建国路</v>
          </cell>
        </row>
        <row r="180">
          <cell r="M180" t="str">
            <v>2021.03.01辞职</v>
          </cell>
        </row>
        <row r="181">
          <cell r="B181" t="str">
            <v>建国路</v>
          </cell>
        </row>
        <row r="181">
          <cell r="M181" t="str">
            <v>2021.03.01辞职</v>
          </cell>
        </row>
        <row r="182">
          <cell r="B182" t="str">
            <v>建国路</v>
          </cell>
        </row>
        <row r="182">
          <cell r="M182" t="str">
            <v>2020.07.30辞职</v>
          </cell>
        </row>
        <row r="183">
          <cell r="B183" t="str">
            <v>建国路</v>
          </cell>
        </row>
        <row r="183">
          <cell r="M183" t="str">
            <v>2021.11.01辞职</v>
          </cell>
        </row>
        <row r="184">
          <cell r="B184" t="str">
            <v>建国路</v>
          </cell>
        </row>
        <row r="185">
          <cell r="B185" t="str">
            <v>建国路</v>
          </cell>
        </row>
        <row r="185">
          <cell r="M185" t="str">
            <v>2021.12.31辞职</v>
          </cell>
        </row>
        <row r="186">
          <cell r="B186" t="str">
            <v>建国路</v>
          </cell>
        </row>
        <row r="186">
          <cell r="M186" t="str">
            <v>2021.10.15离职</v>
          </cell>
        </row>
        <row r="187">
          <cell r="B187" t="str">
            <v>建国路</v>
          </cell>
        </row>
        <row r="188">
          <cell r="B188" t="str">
            <v>建国路</v>
          </cell>
        </row>
        <row r="189">
          <cell r="B189" t="str">
            <v>建国路</v>
          </cell>
        </row>
        <row r="189">
          <cell r="M189" t="str">
            <v>2020.11.30辞职</v>
          </cell>
        </row>
        <row r="190">
          <cell r="B190" t="str">
            <v>建国路</v>
          </cell>
        </row>
        <row r="190">
          <cell r="M190" t="str">
            <v>2020.12.31辞职</v>
          </cell>
        </row>
        <row r="191">
          <cell r="B191" t="str">
            <v>建国路</v>
          </cell>
        </row>
        <row r="191">
          <cell r="M191" t="str">
            <v>2020.12.31辞职</v>
          </cell>
        </row>
        <row r="192">
          <cell r="B192" t="str">
            <v>建国路</v>
          </cell>
        </row>
        <row r="192">
          <cell r="M192" t="str">
            <v>2020.11.30辞职</v>
          </cell>
        </row>
        <row r="193">
          <cell r="B193" t="str">
            <v>建国路</v>
          </cell>
        </row>
        <row r="194">
          <cell r="B194" t="str">
            <v>建国路</v>
          </cell>
        </row>
        <row r="195">
          <cell r="B195" t="str">
            <v>建国路</v>
          </cell>
        </row>
        <row r="196">
          <cell r="B196" t="str">
            <v>建国路</v>
          </cell>
        </row>
        <row r="197">
          <cell r="B197" t="str">
            <v>建国路</v>
          </cell>
        </row>
        <row r="197">
          <cell r="M197" t="str">
            <v>2021.7.23辞职考试</v>
          </cell>
        </row>
        <row r="198">
          <cell r="B198" t="str">
            <v>建国路</v>
          </cell>
        </row>
        <row r="198">
          <cell r="M198" t="str">
            <v>未上岗</v>
          </cell>
        </row>
        <row r="199">
          <cell r="B199" t="str">
            <v>建国路</v>
          </cell>
        </row>
        <row r="199">
          <cell r="M199" t="str">
            <v>2021.9.30离职</v>
          </cell>
        </row>
        <row r="200">
          <cell r="B200" t="str">
            <v>建国路</v>
          </cell>
        </row>
        <row r="200">
          <cell r="M200" t="str">
            <v>2021.12.27辞职</v>
          </cell>
        </row>
        <row r="201">
          <cell r="B201" t="str">
            <v>建国路</v>
          </cell>
        </row>
        <row r="202">
          <cell r="B202" t="str">
            <v>建国路</v>
          </cell>
        </row>
        <row r="203">
          <cell r="B203" t="str">
            <v>榆树沟镇</v>
          </cell>
        </row>
        <row r="204">
          <cell r="B204" t="str">
            <v>大西渠镇</v>
          </cell>
        </row>
        <row r="205">
          <cell r="B205" t="str">
            <v>北京南路</v>
          </cell>
        </row>
        <row r="206">
          <cell r="B206" t="str">
            <v>北京南路</v>
          </cell>
        </row>
        <row r="207">
          <cell r="B207" t="str">
            <v>北京南路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4" workbookViewId="0">
      <selection activeCell="E11" sqref="E11"/>
    </sheetView>
  </sheetViews>
  <sheetFormatPr defaultColWidth="9" defaultRowHeight="13.5"/>
  <cols>
    <col min="2" max="4" width="21.625" customWidth="1"/>
    <col min="5" max="5" width="13.875" customWidth="1"/>
  </cols>
  <sheetData>
    <row r="1" ht="14.25" spans="1:1">
      <c r="A1" s="24" t="s">
        <v>0</v>
      </c>
    </row>
    <row r="2" ht="50" customHeight="1" spans="1:5">
      <c r="A2" s="25" t="s">
        <v>1</v>
      </c>
      <c r="B2" s="25"/>
      <c r="C2" s="25"/>
      <c r="D2" s="25"/>
      <c r="E2" s="25"/>
    </row>
    <row r="3" s="23" customFormat="1" ht="47" customHeight="1" spans="1:5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</row>
    <row r="4" s="23" customFormat="1" ht="57" customHeight="1" spans="1:5">
      <c r="A4" s="27">
        <v>1</v>
      </c>
      <c r="B4" s="28" t="s">
        <v>7</v>
      </c>
      <c r="C4" s="27">
        <v>1001</v>
      </c>
      <c r="D4" s="28">
        <v>1</v>
      </c>
      <c r="E4" s="26"/>
    </row>
    <row r="5" s="23" customFormat="1" ht="57" customHeight="1" spans="1:5">
      <c r="A5" s="27">
        <v>2</v>
      </c>
      <c r="B5" s="28" t="s">
        <v>8</v>
      </c>
      <c r="C5" s="27">
        <v>1002</v>
      </c>
      <c r="D5" s="28">
        <v>2</v>
      </c>
      <c r="E5" s="26"/>
    </row>
    <row r="6" s="23" customFormat="1" ht="57" customHeight="1" spans="1:5">
      <c r="A6" s="27">
        <v>3</v>
      </c>
      <c r="B6" s="28" t="s">
        <v>9</v>
      </c>
      <c r="C6" s="27">
        <v>1003</v>
      </c>
      <c r="D6" s="28">
        <v>5</v>
      </c>
      <c r="E6" s="26"/>
    </row>
    <row r="7" s="23" customFormat="1" ht="57" customHeight="1" spans="1:5">
      <c r="A7" s="27">
        <v>4</v>
      </c>
      <c r="B7" s="28" t="s">
        <v>10</v>
      </c>
      <c r="C7" s="27">
        <v>1004</v>
      </c>
      <c r="D7" s="28">
        <v>2</v>
      </c>
      <c r="E7" s="26"/>
    </row>
    <row r="8" s="23" customFormat="1" ht="57" customHeight="1" spans="1:5">
      <c r="A8" s="27">
        <v>5</v>
      </c>
      <c r="B8" s="28" t="s">
        <v>11</v>
      </c>
      <c r="C8" s="27">
        <v>1005</v>
      </c>
      <c r="D8" s="28">
        <v>6</v>
      </c>
      <c r="E8" s="26"/>
    </row>
    <row r="9" s="23" customFormat="1" ht="57" customHeight="1" spans="1:5">
      <c r="A9" s="27">
        <v>6</v>
      </c>
      <c r="B9" s="28" t="s">
        <v>12</v>
      </c>
      <c r="C9" s="27">
        <v>1006</v>
      </c>
      <c r="D9" s="29">
        <v>5</v>
      </c>
      <c r="E9" s="26"/>
    </row>
    <row r="10" s="23" customFormat="1" ht="57" customHeight="1" spans="1:12">
      <c r="A10" s="27">
        <v>7</v>
      </c>
      <c r="B10" s="28" t="s">
        <v>13</v>
      </c>
      <c r="C10" s="27">
        <v>1007</v>
      </c>
      <c r="D10" s="28">
        <v>3</v>
      </c>
      <c r="E10" s="26"/>
      <c r="L10" s="23" t="s">
        <v>14</v>
      </c>
    </row>
    <row r="11" s="23" customFormat="1" ht="57" customHeight="1" spans="1:14">
      <c r="A11" s="27">
        <v>8</v>
      </c>
      <c r="B11" s="28" t="s">
        <v>15</v>
      </c>
      <c r="C11" s="27">
        <v>1008</v>
      </c>
      <c r="D11" s="28">
        <v>6</v>
      </c>
      <c r="E11" s="26"/>
      <c r="N11" s="23" t="s">
        <v>16</v>
      </c>
    </row>
    <row r="12" s="23" customFormat="1" ht="57" customHeight="1" spans="1:5">
      <c r="A12" s="27">
        <v>9</v>
      </c>
      <c r="B12" s="28" t="s">
        <v>17</v>
      </c>
      <c r="C12" s="27">
        <v>1009</v>
      </c>
      <c r="D12" s="28">
        <v>2</v>
      </c>
      <c r="E12" s="26"/>
    </row>
    <row r="13" s="23" customFormat="1" ht="57" customHeight="1" spans="1:5">
      <c r="A13" s="27"/>
      <c r="B13" s="30" t="s">
        <v>18</v>
      </c>
      <c r="C13" s="26"/>
      <c r="D13" s="27">
        <f>SUM(D4:D12)</f>
        <v>32</v>
      </c>
      <c r="E13" s="26"/>
    </row>
    <row r="14" spans="2:2">
      <c r="B14" s="31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G31" sqref="G31"/>
    </sheetView>
  </sheetViews>
  <sheetFormatPr defaultColWidth="9" defaultRowHeight="13.5"/>
  <cols>
    <col min="2" max="2" width="20.75" customWidth="1"/>
    <col min="3" max="10" width="10.375" customWidth="1"/>
    <col min="11" max="11" width="9" hidden="1" customWidth="1"/>
    <col min="12" max="12" width="18.375" hidden="1" customWidth="1"/>
  </cols>
  <sheetData>
    <row r="1" ht="42" customHeight="1" spans="1:13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2</v>
      </c>
      <c r="B2" s="2" t="s">
        <v>20</v>
      </c>
      <c r="C2" s="3" t="s">
        <v>21</v>
      </c>
      <c r="D2" s="4"/>
      <c r="E2" s="4"/>
      <c r="F2" s="5"/>
      <c r="G2" s="6" t="s">
        <v>22</v>
      </c>
      <c r="H2" s="7"/>
      <c r="I2" s="7"/>
      <c r="J2" s="19"/>
      <c r="K2" s="3" t="s">
        <v>23</v>
      </c>
      <c r="L2" s="3" t="s">
        <v>24</v>
      </c>
      <c r="M2" s="20" t="s">
        <v>6</v>
      </c>
    </row>
    <row r="3" ht="33" customHeight="1" spans="1:13">
      <c r="A3" s="8"/>
      <c r="B3" s="8"/>
      <c r="C3" s="9" t="s">
        <v>25</v>
      </c>
      <c r="D3" s="9" t="s">
        <v>26</v>
      </c>
      <c r="E3" s="10" t="s">
        <v>27</v>
      </c>
      <c r="F3" s="11" t="s">
        <v>28</v>
      </c>
      <c r="G3" s="8" t="s">
        <v>29</v>
      </c>
      <c r="H3" s="8" t="s">
        <v>26</v>
      </c>
      <c r="I3" s="8" t="s">
        <v>27</v>
      </c>
      <c r="J3" s="21" t="s">
        <v>28</v>
      </c>
      <c r="K3" s="3"/>
      <c r="L3" s="3"/>
      <c r="M3" s="22"/>
    </row>
    <row r="4" ht="21" customHeight="1" spans="1:13">
      <c r="A4" s="12">
        <v>1</v>
      </c>
      <c r="B4" s="13" t="s">
        <v>12</v>
      </c>
      <c r="C4" s="14">
        <v>8</v>
      </c>
      <c r="D4" s="15">
        <v>23</v>
      </c>
      <c r="E4" s="12">
        <f>COUNTIFS([1]村派生!B:B,"六工*",[1]村派生!O:O,"")</f>
        <v>18</v>
      </c>
      <c r="F4" s="16">
        <f t="shared" ref="F4:F16" si="0">D4-E4</f>
        <v>5</v>
      </c>
      <c r="G4" s="12"/>
      <c r="H4" s="12"/>
      <c r="I4" s="12"/>
      <c r="J4" s="16"/>
      <c r="K4" s="12">
        <v>4</v>
      </c>
      <c r="L4" s="12">
        <v>3</v>
      </c>
      <c r="M4" s="12"/>
    </row>
    <row r="5" ht="21" customHeight="1" spans="1:13">
      <c r="A5" s="12">
        <v>2</v>
      </c>
      <c r="B5" s="13" t="s">
        <v>7</v>
      </c>
      <c r="C5" s="14">
        <v>6</v>
      </c>
      <c r="D5" s="14">
        <v>16</v>
      </c>
      <c r="E5" s="12">
        <f>COUNTIFS([1]村派生!B:B,"*阿什里*",[1]村派生!O:O,"")</f>
        <v>15</v>
      </c>
      <c r="F5" s="16">
        <f t="shared" si="0"/>
        <v>1</v>
      </c>
      <c r="G5" s="12"/>
      <c r="H5" s="12"/>
      <c r="I5" s="12"/>
      <c r="J5" s="16"/>
      <c r="K5" s="12">
        <v>7</v>
      </c>
      <c r="L5" s="12">
        <v>5</v>
      </c>
      <c r="M5" s="12"/>
    </row>
    <row r="6" ht="21" customHeight="1" spans="1:13">
      <c r="A6" s="12">
        <v>3</v>
      </c>
      <c r="B6" s="13" t="s">
        <v>8</v>
      </c>
      <c r="C6" s="14">
        <v>4</v>
      </c>
      <c r="D6" s="14">
        <v>12</v>
      </c>
      <c r="E6" s="12">
        <f>COUNTIFS([1]村派生!B:B,"*庙尔沟*",[1]村派生!O:O,"")</f>
        <v>10</v>
      </c>
      <c r="F6" s="16">
        <f t="shared" si="0"/>
        <v>2</v>
      </c>
      <c r="G6" s="12"/>
      <c r="H6" s="12"/>
      <c r="I6" s="12"/>
      <c r="J6" s="16"/>
      <c r="K6" s="12"/>
      <c r="L6" s="12">
        <v>4</v>
      </c>
      <c r="M6" s="12"/>
    </row>
    <row r="7" ht="21" customHeight="1" spans="1:13">
      <c r="A7" s="12">
        <v>4</v>
      </c>
      <c r="B7" s="13" t="s">
        <v>11</v>
      </c>
      <c r="C7" s="14">
        <v>7</v>
      </c>
      <c r="D7" s="14">
        <v>21</v>
      </c>
      <c r="E7" s="12">
        <f>COUNTIFS([1]村派生!B:B,"*滨湖*",[1]村派生!O:O,"")</f>
        <v>15</v>
      </c>
      <c r="F7" s="16">
        <f t="shared" si="0"/>
        <v>6</v>
      </c>
      <c r="G7" s="12"/>
      <c r="H7" s="12"/>
      <c r="I7" s="12"/>
      <c r="J7" s="16"/>
      <c r="K7" s="12">
        <v>5</v>
      </c>
      <c r="L7" s="12">
        <v>7</v>
      </c>
      <c r="M7" s="12"/>
    </row>
    <row r="8" ht="21" customHeight="1" spans="1:13">
      <c r="A8" s="12">
        <v>5</v>
      </c>
      <c r="B8" s="13" t="s">
        <v>13</v>
      </c>
      <c r="C8" s="14">
        <v>6</v>
      </c>
      <c r="D8" s="14">
        <v>17</v>
      </c>
      <c r="E8" s="12">
        <f>COUNTIFS([1]村派生!B:B,"*二六工*",[1]村派生!O:O,"")</f>
        <v>14</v>
      </c>
      <c r="F8" s="16">
        <f t="shared" si="0"/>
        <v>3</v>
      </c>
      <c r="G8" s="12"/>
      <c r="H8" s="12"/>
      <c r="I8" s="12"/>
      <c r="J8" s="16"/>
      <c r="K8" s="12">
        <v>6</v>
      </c>
      <c r="L8" s="12">
        <v>1</v>
      </c>
      <c r="M8" s="12"/>
    </row>
    <row r="9" ht="21" customHeight="1" spans="1:13">
      <c r="A9" s="12">
        <v>6</v>
      </c>
      <c r="B9" s="13" t="s">
        <v>30</v>
      </c>
      <c r="C9" s="14">
        <v>5</v>
      </c>
      <c r="D9" s="14">
        <v>14</v>
      </c>
      <c r="E9" s="12">
        <f>COUNTIFS([1]村派生!B:B,"*佃坝*",[1]村派生!O:O,"")</f>
        <v>14</v>
      </c>
      <c r="F9" s="16">
        <f t="shared" si="0"/>
        <v>0</v>
      </c>
      <c r="G9" s="12"/>
      <c r="H9" s="12"/>
      <c r="I9" s="12"/>
      <c r="J9" s="16"/>
      <c r="K9" s="12">
        <v>3</v>
      </c>
      <c r="L9" s="12">
        <v>5</v>
      </c>
      <c r="M9" s="12"/>
    </row>
    <row r="10" ht="21" customHeight="1" spans="1:13">
      <c r="A10" s="12">
        <v>8</v>
      </c>
      <c r="B10" s="13" t="s">
        <v>9</v>
      </c>
      <c r="C10" s="14">
        <v>7</v>
      </c>
      <c r="D10" s="14">
        <v>21</v>
      </c>
      <c r="E10" s="12">
        <f>COUNTIFS([1]村派生!B:B,"*三工*",[1]村派生!O:O,"")</f>
        <v>16</v>
      </c>
      <c r="F10" s="16">
        <f t="shared" si="0"/>
        <v>5</v>
      </c>
      <c r="G10" s="12"/>
      <c r="H10" s="12"/>
      <c r="I10" s="12"/>
      <c r="J10" s="16"/>
      <c r="K10" s="12">
        <v>2</v>
      </c>
      <c r="L10" s="12">
        <v>1</v>
      </c>
      <c r="M10" s="12"/>
    </row>
    <row r="11" ht="21" customHeight="1" spans="1:13">
      <c r="A11" s="12">
        <v>7</v>
      </c>
      <c r="B11" s="13" t="s">
        <v>10</v>
      </c>
      <c r="C11" s="14">
        <v>7</v>
      </c>
      <c r="D11" s="14">
        <v>20</v>
      </c>
      <c r="E11" s="12">
        <f>COUNTIFS([1]村派生!B:B,"*大西渠*",[1]村派生!O:O,"")</f>
        <v>18</v>
      </c>
      <c r="F11" s="16">
        <f t="shared" si="0"/>
        <v>2</v>
      </c>
      <c r="G11" s="12">
        <v>1</v>
      </c>
      <c r="H11" s="12">
        <f t="shared" ref="H11:H15" si="1">G11</f>
        <v>1</v>
      </c>
      <c r="I11" s="12">
        <f>COUNTIFS([1]社区选派生!B:B,"*大西渠*",[1]社区选派生!M:M,"")</f>
        <v>1</v>
      </c>
      <c r="J11" s="16">
        <f t="shared" ref="J11:J19" si="2">H11-I11</f>
        <v>0</v>
      </c>
      <c r="K11" s="12">
        <v>3</v>
      </c>
      <c r="L11" s="12"/>
      <c r="M11" s="12"/>
    </row>
    <row r="12" ht="21" customHeight="1" spans="1:13">
      <c r="A12" s="12">
        <v>10</v>
      </c>
      <c r="B12" s="13" t="s">
        <v>15</v>
      </c>
      <c r="C12" s="14">
        <v>6</v>
      </c>
      <c r="D12" s="14">
        <v>18</v>
      </c>
      <c r="E12" s="12">
        <f>COUNTIFS([1]村派生!B:B,"*榆树沟*",[1]村派生!O:O,"")</f>
        <v>13</v>
      </c>
      <c r="F12" s="16">
        <f t="shared" si="0"/>
        <v>5</v>
      </c>
      <c r="G12" s="12">
        <v>1</v>
      </c>
      <c r="H12" s="12">
        <f t="shared" si="1"/>
        <v>1</v>
      </c>
      <c r="I12" s="12">
        <f>COUNTIFS([1]社区选派生!B:B,"*榆树沟*",[1]社区选派生!M:M,"")</f>
        <v>1</v>
      </c>
      <c r="J12" s="16">
        <f t="shared" si="2"/>
        <v>0</v>
      </c>
      <c r="K12" s="12">
        <v>2</v>
      </c>
      <c r="L12" s="12">
        <v>4</v>
      </c>
      <c r="M12" s="12"/>
    </row>
    <row r="13" ht="21" customHeight="1" spans="1:13">
      <c r="A13" s="12">
        <v>9</v>
      </c>
      <c r="B13" s="13" t="s">
        <v>31</v>
      </c>
      <c r="C13" s="14">
        <v>1</v>
      </c>
      <c r="D13" s="14">
        <v>2</v>
      </c>
      <c r="E13" s="12">
        <f>COUNTIFS([1]村派生!B:B,"*硫磺沟*",[1]村派生!O:O,"")</f>
        <v>2</v>
      </c>
      <c r="F13" s="16">
        <f t="shared" si="0"/>
        <v>0</v>
      </c>
      <c r="G13" s="12">
        <v>1</v>
      </c>
      <c r="H13" s="12">
        <f t="shared" si="1"/>
        <v>1</v>
      </c>
      <c r="I13" s="12">
        <f>COUNTIFS([1]社区选派生!B:B,"*硫磺沟*",[1]社区选派生!M:M,"")</f>
        <v>0</v>
      </c>
      <c r="J13" s="16">
        <f t="shared" si="2"/>
        <v>1</v>
      </c>
      <c r="K13" s="12"/>
      <c r="L13" s="12">
        <v>5</v>
      </c>
      <c r="M13" s="12"/>
    </row>
    <row r="14" ht="21" customHeight="1" spans="1:13">
      <c r="A14" s="12">
        <v>11</v>
      </c>
      <c r="B14" s="13" t="s">
        <v>32</v>
      </c>
      <c r="C14" s="14">
        <v>1</v>
      </c>
      <c r="D14" s="14">
        <v>3</v>
      </c>
      <c r="E14" s="12">
        <f>COUNTIFS([1]村派生!B:B,"*宁边路*",[1]村派生!O:O,"")</f>
        <v>3</v>
      </c>
      <c r="F14" s="16">
        <f t="shared" si="0"/>
        <v>0</v>
      </c>
      <c r="G14" s="12">
        <v>5</v>
      </c>
      <c r="H14" s="12">
        <f t="shared" si="1"/>
        <v>5</v>
      </c>
      <c r="I14" s="12">
        <f>COUNTIFS([1]社区选派生!B:B,"*宁边*",[1]社区选派生!M:M,"")</f>
        <v>5</v>
      </c>
      <c r="J14" s="16">
        <f t="shared" si="2"/>
        <v>0</v>
      </c>
      <c r="K14" s="12"/>
      <c r="L14" s="12"/>
      <c r="M14" s="12"/>
    </row>
    <row r="15" ht="21" customHeight="1" spans="1:13">
      <c r="A15" s="12">
        <v>12</v>
      </c>
      <c r="B15" s="13" t="s">
        <v>33</v>
      </c>
      <c r="C15" s="14">
        <v>3</v>
      </c>
      <c r="D15" s="14">
        <v>7</v>
      </c>
      <c r="E15" s="12">
        <f>COUNTIFS([1]村派生!B:B,"*中山路*",[1]村派生!O:O,"")</f>
        <v>7</v>
      </c>
      <c r="F15" s="16">
        <f t="shared" si="0"/>
        <v>0</v>
      </c>
      <c r="G15" s="12">
        <v>11</v>
      </c>
      <c r="H15" s="12">
        <f t="shared" si="1"/>
        <v>11</v>
      </c>
      <c r="I15" s="12">
        <f>COUNTIFS([1]社区选派生!B:B,"*中山*",[1]社区选派生!M:M,"")</f>
        <v>11</v>
      </c>
      <c r="J15" s="16">
        <f t="shared" si="2"/>
        <v>0</v>
      </c>
      <c r="K15" s="12">
        <v>1</v>
      </c>
      <c r="L15" s="12"/>
      <c r="M15" s="12"/>
    </row>
    <row r="16" ht="21" customHeight="1" spans="1:13">
      <c r="A16" s="12">
        <v>14</v>
      </c>
      <c r="B16" s="13" t="s">
        <v>34</v>
      </c>
      <c r="C16" s="14">
        <v>2</v>
      </c>
      <c r="D16" s="14">
        <v>6</v>
      </c>
      <c r="E16" s="12">
        <f>COUNTIFS([1]村派生!B:B,"*建国路*",[1]村派生!O:O,"")</f>
        <v>4</v>
      </c>
      <c r="F16" s="16">
        <f t="shared" si="0"/>
        <v>2</v>
      </c>
      <c r="G16" s="12">
        <v>12</v>
      </c>
      <c r="H16" s="12">
        <v>12</v>
      </c>
      <c r="I16" s="12">
        <f>COUNTIFS([1]社区选派生!B:B,"*建国*",[1]社区选派生!M:M,"")</f>
        <v>9</v>
      </c>
      <c r="J16" s="16">
        <f t="shared" si="2"/>
        <v>3</v>
      </c>
      <c r="K16" s="12"/>
      <c r="L16" s="12">
        <v>0</v>
      </c>
      <c r="M16" s="12"/>
    </row>
    <row r="17" ht="21" customHeight="1" spans="1:13">
      <c r="A17" s="12">
        <v>13</v>
      </c>
      <c r="B17" s="13" t="s">
        <v>35</v>
      </c>
      <c r="C17" s="12"/>
      <c r="D17" s="12"/>
      <c r="E17" s="12"/>
      <c r="F17" s="16"/>
      <c r="G17" s="12">
        <v>15</v>
      </c>
      <c r="H17" s="12">
        <f t="shared" ref="H17:H19" si="3">G17</f>
        <v>15</v>
      </c>
      <c r="I17" s="12">
        <f>COUNTIFS([1]社区选派生!B:B,"*绿洲*",[1]社区选派生!M:M,"")</f>
        <v>6</v>
      </c>
      <c r="J17" s="16">
        <f t="shared" si="2"/>
        <v>9</v>
      </c>
      <c r="K17" s="12"/>
      <c r="L17" s="12"/>
      <c r="M17" s="12"/>
    </row>
    <row r="18" ht="21" customHeight="1" spans="1:13">
      <c r="A18" s="12">
        <v>15</v>
      </c>
      <c r="B18" s="13" t="s">
        <v>36</v>
      </c>
      <c r="C18" s="12"/>
      <c r="D18" s="12"/>
      <c r="E18" s="12"/>
      <c r="F18" s="16"/>
      <c r="G18" s="12">
        <v>14</v>
      </c>
      <c r="H18" s="12">
        <f t="shared" si="3"/>
        <v>14</v>
      </c>
      <c r="I18" s="12">
        <f>COUNTIFS([1]社区选派生!B:B,"*北京*",[1]社区选派生!M:M,"")</f>
        <v>6</v>
      </c>
      <c r="J18" s="16">
        <f t="shared" si="2"/>
        <v>8</v>
      </c>
      <c r="K18" s="12"/>
      <c r="L18" s="12"/>
      <c r="M18" s="12"/>
    </row>
    <row r="19" ht="21" customHeight="1" spans="1:13">
      <c r="A19" s="12">
        <v>16</v>
      </c>
      <c r="B19" s="13" t="s">
        <v>37</v>
      </c>
      <c r="C19" s="12"/>
      <c r="D19" s="12"/>
      <c r="E19" s="12"/>
      <c r="F19" s="16"/>
      <c r="G19" s="12">
        <v>10</v>
      </c>
      <c r="H19" s="12">
        <f t="shared" si="3"/>
        <v>10</v>
      </c>
      <c r="I19" s="12">
        <f>COUNTIFS([1]社区选派生!B:B,"*延*",[1]社区选派生!M:M,"")</f>
        <v>9</v>
      </c>
      <c r="J19" s="16">
        <f t="shared" si="2"/>
        <v>1</v>
      </c>
      <c r="K19" s="12"/>
      <c r="L19" s="12"/>
      <c r="M19" s="12"/>
    </row>
    <row r="20" ht="21" customHeight="1" spans="1:13">
      <c r="A20" s="17" t="s">
        <v>18</v>
      </c>
      <c r="B20" s="17"/>
      <c r="C20" s="17">
        <f t="shared" ref="C20:L20" si="4">SUM(C4:C19)</f>
        <v>63</v>
      </c>
      <c r="D20" s="17">
        <f t="shared" si="4"/>
        <v>180</v>
      </c>
      <c r="E20" s="17">
        <f t="shared" si="4"/>
        <v>149</v>
      </c>
      <c r="F20" s="18">
        <f t="shared" si="4"/>
        <v>31</v>
      </c>
      <c r="G20" s="17">
        <f t="shared" si="4"/>
        <v>70</v>
      </c>
      <c r="H20" s="17">
        <f t="shared" si="4"/>
        <v>70</v>
      </c>
      <c r="I20" s="17">
        <f t="shared" si="4"/>
        <v>48</v>
      </c>
      <c r="J20" s="18">
        <f t="shared" si="4"/>
        <v>22</v>
      </c>
      <c r="K20" s="17">
        <f t="shared" si="4"/>
        <v>33</v>
      </c>
      <c r="L20" s="17">
        <f t="shared" si="4"/>
        <v>35</v>
      </c>
      <c r="M20" s="17"/>
    </row>
  </sheetData>
  <mergeCells count="7">
    <mergeCell ref="A1:M1"/>
    <mergeCell ref="C2:F2"/>
    <mergeCell ref="G2:J2"/>
    <mergeCell ref="A20:B20"/>
    <mergeCell ref="A2:A3"/>
    <mergeCell ref="B2:B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2020-04-02T03:51:00Z</dcterms:created>
  <dcterms:modified xsi:type="dcterms:W3CDTF">2024-11-01T12:07:44Z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KSOReadingLayout">
    <vt:bool>false</vt:bool>
  </property>
  <property fmtid="{D5CDD505-2E9C-101B-9397-08002B2CF9AE}" pid="4" name="ICV">
    <vt:lpwstr>9B6A56A5EB1E4831978B5B26BD9F05E6</vt:lpwstr>
  </property>
</Properties>
</file>